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5" windowWidth="7320" windowHeight="4530" tabRatio="724" activeTab="0"/>
  </bookViews>
  <sheets>
    <sheet name="สรุป ผด01" sheetId="1" r:id="rId1"/>
    <sheet name="โครงการ ย.1" sheetId="2" r:id="rId2"/>
    <sheet name="โครงการ ย.2" sheetId="3" r:id="rId3"/>
    <sheet name="โครงการ ย.3" sheetId="4" r:id="rId4"/>
    <sheet name="โครงการ ย.4" sheetId="5" r:id="rId5"/>
    <sheet name="โครงการ ย.5" sheetId="6" r:id="rId6"/>
    <sheet name="โครงการ ย.6" sheetId="7" r:id="rId7"/>
    <sheet name="โครงการ ย.7" sheetId="8" r:id="rId8"/>
    <sheet name="โครงการ ย.8" sheetId="9" r:id="rId9"/>
    <sheet name="โครงการ ย.9" sheetId="10" r:id="rId10"/>
    <sheet name="โครงการ ย.10" sheetId="11" r:id="rId11"/>
  </sheets>
  <definedNames>
    <definedName name="_xlnm.Print_Area" localSheetId="1">'โครงการ ย.1'!$A$1:$R$17</definedName>
    <definedName name="_xlnm.Print_Area" localSheetId="10">'โครงการ ย.10'!$A$1:$R$14</definedName>
    <definedName name="_xlnm.Print_Area" localSheetId="2">'โครงการ ย.2'!$A$1:$R$43</definedName>
    <definedName name="_xlnm.Print_Area" localSheetId="3">'โครงการ ย.3'!$A$1:$R$28</definedName>
    <definedName name="_xlnm.Print_Area" localSheetId="4">'โครงการ ย.4'!$A$1:$R$111</definedName>
    <definedName name="_xlnm.Print_Area" localSheetId="5">'โครงการ ย.5'!$A$1:$R$81</definedName>
    <definedName name="_xlnm.Print_Area" localSheetId="6">'โครงการ ย.6'!$A$1:$R$147</definedName>
    <definedName name="_xlnm.Print_Area" localSheetId="8">'โครงการ ย.8'!$A$1:$R$84</definedName>
    <definedName name="_xlnm.Print_Area" localSheetId="9">'โครงการ ย.9'!$A$1:$R$101</definedName>
    <definedName name="_xlnm.Print_Area" localSheetId="0">'สรุป ผด01'!$A$1:$H$106</definedName>
  </definedNames>
  <calcPr fullCalcOnLoad="1"/>
</workbook>
</file>

<file path=xl/sharedStrings.xml><?xml version="1.0" encoding="utf-8"?>
<sst xmlns="http://schemas.openxmlformats.org/spreadsheetml/2006/main" count="2072" uniqueCount="741">
  <si>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</si>
  <si>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</si>
  <si>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</si>
  <si>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</si>
  <si>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</si>
  <si>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</si>
  <si>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</si>
  <si>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</si>
  <si>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</si>
  <si>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</si>
  <si>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</si>
  <si>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</si>
  <si>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สถานที่
ดำเนินการ</t>
  </si>
  <si>
    <t>งบประมาณ
(บาท)</t>
  </si>
  <si>
    <t>หน่วยงาน
รับผิดชอบหลัก</t>
  </si>
  <si>
    <t>พ.ศ.2565</t>
  </si>
  <si>
    <t>2. บัญชีโครงการพัฒนาท้องถิ่น  กิจกรรม  และงบประมาณ</t>
  </si>
  <si>
    <t>จำนวนโครงการพัฒนาท้องถิ่น  กิจกรรม  และงบประมาณ</t>
  </si>
  <si>
    <t>ที่</t>
  </si>
  <si>
    <t>โครงการ</t>
  </si>
  <si>
    <t>รายละเอียด
ของกิจกรรมที่เกิดขึ้นจากโครงการ</t>
  </si>
  <si>
    <t>พ.ศ.2566</t>
  </si>
  <si>
    <t>รวม</t>
  </si>
  <si>
    <t>1.  ยุทธศาสตร์การสานต่อแนวทางพระราชดำริ</t>
  </si>
  <si>
    <t>ขององค์การบริหารส่วนตำบลตะขบ</t>
  </si>
  <si>
    <t>แผนการดำเนินงาน  ประจำปีงบประมาณ  พ.ศ.  2566</t>
  </si>
  <si>
    <t>2.  ยุทธศาสตร์การพัฒนาด้านการศึกษา</t>
  </si>
  <si>
    <t>3.  ยุทธศาสตร์ด้านการพัฒนาการเกษตร</t>
  </si>
  <si>
    <t>4.  ยุทธศาสตร์การพัฒนาสวัสดิการสังคม</t>
  </si>
  <si>
    <t>6.  ยุทธศาสตร์ด้านการพัฒนาโครงสร้างพื้นฐาน</t>
  </si>
  <si>
    <t>7.  ยุทธศาสตร์พัฒนาการท่องเที่ยวและบริการ  ศาสนา-วัฒนธรรมประเพณี  และกีฬา</t>
  </si>
  <si>
    <t>8. 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</si>
  <si>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</si>
  <si>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 ยุทธศาสตร์ด้านการอนุรักษ์ทรัพยากรธรรมชาติ  และสิ่งแวดล้อม</t>
  </si>
  <si>
    <t xml:space="preserve">           (1) แผนงานบริหารงานทั่วไป</t>
  </si>
  <si>
    <t>สำนักปลัดฯ</t>
  </si>
  <si>
    <t>องค์การบริหารส่วนตำบลตะขบ</t>
  </si>
  <si>
    <t xml:space="preserve">โครงการฝึกอบรมการส่งเสริมคุณธรรม </t>
  </si>
  <si>
    <t xml:space="preserve">          และในการสื่อสารและร่วมมือกับประชาคมอาเซียน</t>
  </si>
  <si>
    <t>โครงการฝึกอบรมและทัศนศึกษาดูงาน</t>
  </si>
  <si>
    <t xml:space="preserve">           (1) แผนงานสร้างความเข้มแข็งของชุมชน</t>
  </si>
  <si>
    <t>โครงการจัดทำป้ายประชาสัมพันธ์</t>
  </si>
  <si>
    <t>การเสียภาษีประจำปี</t>
  </si>
  <si>
    <t>กองคลัง</t>
  </si>
  <si>
    <t>และสิ่งปลูกสร้าง  ภาษีป้าย</t>
  </si>
  <si>
    <t xml:space="preserve">           (1) แผนงานการรักษาความสงบภายใน</t>
  </si>
  <si>
    <t>โครงการช่วยเหลือผู้ประสบภัยพิบัติ</t>
  </si>
  <si>
    <t>กรณีฉุกเฉินในพื้นที่ตำบลตะข</t>
  </si>
  <si>
    <t>โครงการปกป้องสถาบันสำคัญของชาติ</t>
  </si>
  <si>
    <t>โครงการป้องกันและแก้ไขปัญหา</t>
  </si>
  <si>
    <t>ภัยแล้งในพื้นที่ตำบลตะขบ</t>
  </si>
  <si>
    <t xml:space="preserve">          และการจราจรในชุมชนหมู่บ้าน</t>
  </si>
  <si>
    <t>อุดหนุนศูนย์ช่วยเหลือประชาชน</t>
  </si>
  <si>
    <t>ระดับอำเภอ</t>
  </si>
  <si>
    <t xml:space="preserve">           (1) แผนงานการศึกษา</t>
  </si>
  <si>
    <t>โครงการติดตั้งระบบอินเตอร์เน็ต</t>
  </si>
  <si>
    <t>ภายในตำบลตะขบ</t>
  </si>
  <si>
    <t>กองการศึกษาฯ</t>
  </si>
  <si>
    <t>โครงการปัจฉิมนิเทศ</t>
  </si>
  <si>
    <t>และมอบประกาศนียบัตร</t>
  </si>
  <si>
    <t>โครงการสนับสนุนค่าใช้จ่าย</t>
  </si>
  <si>
    <t>การบริหารสถานศึกษา</t>
  </si>
  <si>
    <t xml:space="preserve">          แหล่งท่องเที่ยว และพื้นที่อื่น ๆ ที่เกี่ยวข้องกับการดำรงชีวิตของประชาชน</t>
  </si>
  <si>
    <t xml:space="preserve">           (1)  แผนงานการศึกษา</t>
  </si>
  <si>
    <t>โครงการก่อสร้างรั้วศูนย์พัฒนาเด็กเล็ก</t>
  </si>
  <si>
    <t>บ้านโคกสำราญ</t>
  </si>
  <si>
    <t>ป่าไม้อุทิศ 2</t>
  </si>
  <si>
    <t>โครงการปรับปรุงศูนย์พัฒนาเด็กเล็ก</t>
  </si>
  <si>
    <t>บ้านคลองสาริกา</t>
  </si>
  <si>
    <t>การศึกษา (สพฐ)</t>
  </si>
  <si>
    <t>โรงเรียนสังกัดสำนักงานเขตพื้นที่</t>
  </si>
  <si>
    <t>5.  ยุทธศาสตร์ด้านการพัฒนาสาธารณสุข</t>
  </si>
  <si>
    <t xml:space="preserve">          การใช้ยาอย่างถูกต้องการรับประทานอาหารที่มีประโยชน์ และการเข้ารับการตรวจสุขภาพหรือการรับบริการด้านสาธารณสุขตามขั้นตอนและวิธีการทางการแพทย์</t>
  </si>
  <si>
    <t xml:space="preserve">           (1) แผนงานสาธารณสุข</t>
  </si>
  <si>
    <t>กองสาธารณสุขฯ</t>
  </si>
  <si>
    <t>โครงการควบคุมและป้องกัน</t>
  </si>
  <si>
    <t>โรคไข้เลือดออก</t>
  </si>
  <si>
    <t>กระจกในผู้สูงอายุ</t>
  </si>
  <si>
    <t>โครงการส่งเสริมการอนุรักษ์</t>
  </si>
  <si>
    <t xml:space="preserve">พระศรีสวางควัฒน  </t>
  </si>
  <si>
    <t>วรขัตติยราชนารี</t>
  </si>
  <si>
    <t>สำนักปลัด ฯ</t>
  </si>
  <si>
    <t>กองช่าง</t>
  </si>
  <si>
    <t xml:space="preserve">     6.2 ประสานในการแก้ไขปัญหาความเดือนร้อนของประชาชนในด้านสาธารณูปโภคและส่งเสริมให้ประชาชนเข้าใจในการใช้และรักษาสาธารณูปโภคอย่างคุ้มค่า  ตลอดจนสนับสนุนงบประมาณ</t>
  </si>
  <si>
    <t xml:space="preserve">           ในการบำรุง  รักษา  ซ่อมแซม  เมื่อได้รับการร้องขอ</t>
  </si>
  <si>
    <t xml:space="preserve">           (1) แผนงานเคหะและชุมชน</t>
  </si>
  <si>
    <t xml:space="preserve">อุดหนุนไฟฟ้า  อ.ปักธงชัย, อ.วังน้ำเขียว </t>
  </si>
  <si>
    <t>และ อ.สูงเนิน เพื่อทำการขยายเขตไฟฟ้า</t>
  </si>
  <si>
    <t>อุดหนุนประปาหมู่บ้านภายในตำบลตะขบ</t>
  </si>
  <si>
    <t>พระบาทสมเด็จพระเจ้าอยู่หัว</t>
  </si>
  <si>
    <t>โครงการรณรงค์ต่อต้านยาเสพติด</t>
  </si>
  <si>
    <t>โครงการส่งเสริมและพัฒนาการ</t>
  </si>
  <si>
    <t>ประกอบอาชีพ</t>
  </si>
  <si>
    <t xml:space="preserve">           (2) แผนงานสังคมสงเคราะห์</t>
  </si>
  <si>
    <t xml:space="preserve">           (3) แผนงานสร้างความเข้มแข็งของชุมชน</t>
  </si>
  <si>
    <t xml:space="preserve">     4.1 ส่งเสริม พัฒนาบทบาทและคุณภาพชีวิตของเด็ก เยาวชน  สตรี ผู้สูงอายุ ผู้พิการ ผู้ด้อยโอกาส  ประชาชน  และคุ้มครองสิทธิเสรีภาพของประชาชน</t>
  </si>
  <si>
    <t xml:space="preserve">     4.2 ดำเนินการโครงการ  อบต. เคลื่อนที่  เพื่อให้บริการประชาชน  และรับทราบปัญหา  อุปสรรค  และความต้องการของประชาชนในพื้นที่ </t>
  </si>
  <si>
    <t>โครงการส่งเสริมและสนับสนุน</t>
  </si>
  <si>
    <t>การจัดทำแผนชุมชน</t>
  </si>
  <si>
    <t xml:space="preserve">           (2) แผนงานสร้างความเข้มแข็งของชุมชน</t>
  </si>
  <si>
    <t xml:space="preserve">     7.1 พัฒนาฟื้นฟูและส่งเสริมกิจกรรมด้านศาสนา ศิลปวัฒนธรรมและประเพณีของชุมชน เพื่อการอนุรักษ์สืบสานต่อและเชื่อมโยงสู่กิจกรรมการท่องเที่ยว</t>
  </si>
  <si>
    <t xml:space="preserve">     7.2 ส่งเสริมและสนับสนุนกิจกรรมลานกีฬาชุมชน และจัดการแข่งขันกีฬาประเภทต่างๆ ระดับตำบล  เพื่อให้เยาวชน นักเรียน นักศึกษา เกิดความสนใจและมีแรงจูงใจในกิจกรรมกีฬา</t>
  </si>
  <si>
    <t xml:space="preserve">          รวมถึงการสร้างความเป็นเลิศทางด้านกีฬาสู่กีฬาอาชีพ</t>
  </si>
  <si>
    <t xml:space="preserve">           (1) แผนงานการศาสนา  วัฒนธรรม  และนันทนาการ</t>
  </si>
  <si>
    <t xml:space="preserve">หมู่ที่ 5  บ้านคลองน้ำขาว  ตำบลตะขบ </t>
  </si>
  <si>
    <t xml:space="preserve">อำเภอปักธงชัย จังหวัดนครราชสีมา </t>
  </si>
  <si>
    <t xml:space="preserve">สายจาก  บ้านนางบาง  ศูนย์ตะขบ </t>
  </si>
  <si>
    <t>ถึง  เขตสวนป่า</t>
  </si>
  <si>
    <t xml:space="preserve">     6.1 ก่อสร้าง ปรับปรุงเส้นทางการคมนาคมอย่างทั่วถึง ให้สามารถตอบสนองความต้องการ และแก้ไขปัญหาความเดือดร้อนของประชาชน โดยเฉพาะเส้นทางการขนส่งผลผลิตทางการเกษตร </t>
  </si>
  <si>
    <t xml:space="preserve">           (2)  แผนงานอุตสาหกรรมและการโยธา</t>
  </si>
  <si>
    <t xml:space="preserve">โครงการก่อสร้างถนนคอนกรีตเสริมเหล็ก </t>
  </si>
  <si>
    <t xml:space="preserve">หมู่ที่ 7  บ้านหนองไผ่  ตำบลตะขบ </t>
  </si>
  <si>
    <t xml:space="preserve">สายจาก   ที่ไร่  นางสุรัตน์   แสตะขบ </t>
  </si>
  <si>
    <t>ถึง   ฝายน้ำล้น</t>
  </si>
  <si>
    <t xml:space="preserve">หมู่ที่ 8  บ้านคลองสาริกา  ตำบลตะขบ </t>
  </si>
  <si>
    <t xml:space="preserve">อำเภอปักธงชัย  จังหวัดนครราชสีมา  </t>
  </si>
  <si>
    <t xml:space="preserve">สายจาก  บ้านนายชวน   มิ่งพิมาย  </t>
  </si>
  <si>
    <t>ถึง    บ้านนางแต๋ว   แบกกระโทก</t>
  </si>
  <si>
    <t xml:space="preserve">หมู่ที่ 11  บ้านหนองปล้อง  ตำบลตะขบ </t>
  </si>
  <si>
    <t xml:space="preserve">อำเภอปักธงชัย  จังหวัดนครราชสีมา </t>
  </si>
  <si>
    <t xml:space="preserve">สายจาก  หน้าโรงเรียนป่าไม้อุทิศ 2 </t>
  </si>
  <si>
    <t>ถึง   เขตติดต่อหมู่ที่ 5  บ้านคลองน้ำขาว</t>
  </si>
  <si>
    <t xml:space="preserve">สายจาก  สะพานเข้าหมู่บ้าน    </t>
  </si>
  <si>
    <t>ถึง   องค์การบริหารส่วนตำบลตะขบ</t>
  </si>
  <si>
    <t xml:space="preserve">หมู่ที่ 15   บ้านเขาพญาปราบ  </t>
  </si>
  <si>
    <t xml:space="preserve">จังหวัดนครราชสีมา </t>
  </si>
  <si>
    <t xml:space="preserve">ตำบลตะขบ   อำเภอปักธงชัย  </t>
  </si>
  <si>
    <t xml:space="preserve">อำเภอปักธงชัย   จังหวัดนครราชสีมา </t>
  </si>
  <si>
    <t>ถึง  เขตติดต่อบ้านน้ำซับ หมู่ที่ 16</t>
  </si>
  <si>
    <t xml:space="preserve">หมู่ที่  18  บ้านหนองไทรงาม  </t>
  </si>
  <si>
    <t xml:space="preserve">ตำบลตะขบ  อำเภอปักธงชัย </t>
  </si>
  <si>
    <t xml:space="preserve">สายจาก  บ้านนายวิโรจน์  จอมเกษม </t>
  </si>
  <si>
    <t>ถึง  เขตติดต่อจิมป์ทอมสันฟาร์ม</t>
  </si>
  <si>
    <t xml:space="preserve">หมู่ที่ 21  บ้านโนนสมบูรณ์  ตำบลตะขบ </t>
  </si>
  <si>
    <t xml:space="preserve">สายจาก   บ้านนางสายทอง อยู่สูงเนิน  </t>
  </si>
  <si>
    <t>ถึง  ถนนทางหลวงชนบท</t>
  </si>
  <si>
    <t xml:space="preserve">หมู่ที่  22  บ้านสวนพัฒนา  ตำบลตะขบ </t>
  </si>
  <si>
    <t xml:space="preserve">อำเภอปักธงชัย   จังหวัดนครราชสีมา   </t>
  </si>
  <si>
    <t>ถึง   บ้านนางชโรธร ชูศรี</t>
  </si>
  <si>
    <t>สายจาก  บ้านนายประกอบ เทพประไพร</t>
  </si>
  <si>
    <t>โครงการก่อสร้างห้องน้ำองค์การบริหาร</t>
  </si>
  <si>
    <t xml:space="preserve">ส่วนตำบลตะขบ </t>
  </si>
  <si>
    <t>ตำบลตะขบ อำเภอปักธงชัย</t>
  </si>
  <si>
    <t>จังหวัดนครราชสีมา</t>
  </si>
  <si>
    <t>โครงการปรับปรุงภูมิทัศน์สำนักงาน</t>
  </si>
  <si>
    <t xml:space="preserve">องค์การบริหารส่วนตำบลตะขบ </t>
  </si>
  <si>
    <t>โครงการปรับปรุงอาคารสำนักงาน</t>
  </si>
  <si>
    <t xml:space="preserve">           (1) แผนงานการเกษตร</t>
  </si>
  <si>
    <t xml:space="preserve">     1.1 พัฒนาชุมชนและสังคมตามแนวทางปรัชญาเศรษฐกิจพอเพียง</t>
  </si>
  <si>
    <t>โครงการส่งเสริมการดำเนินชีวิต</t>
  </si>
  <si>
    <t>ตามแนวพระราชดำริปรัชญาเศรษฐกิจ</t>
  </si>
  <si>
    <t>พอเพียงในชุมชน</t>
  </si>
  <si>
    <t xml:space="preserve">     3.1 สนับสนุนการทำการเกษตรทางเลือก  เพื่อเพิ่มคุณภาพและประสิทธิภาพของนโยบายเศรษฐกิจพอเพียงโดยอาศัยเทคโนโลยีที่ทันสมัยโดยขอความร่วมมือและให้ความร่วมมือกับ</t>
  </si>
  <si>
    <t xml:space="preserve">          หน่วยงานทั้งภาครัฐและเอกชน</t>
  </si>
  <si>
    <t>โครงการส่งเสริมการปลูกหญ้าแฝก</t>
  </si>
  <si>
    <t>เพื่อลดการพังทลายของหน้าดิน</t>
  </si>
  <si>
    <t xml:space="preserve">     3.2 พัฒนา  ปรับปรุงพันธุ์พืชและเมล็ดพันธุ์ที่ดีมีคุณภาพส่งเสริมให้เกิดเกษตรอุตสาหกรรม  เกิดพันธุ์ใหม่ๆ ที่มีคุณภาพสูงขึ้นโดยอาศัยเทคโนโลยีที่ทันสมัยโดยขอความร่วมมือ</t>
  </si>
  <si>
    <t xml:space="preserve">           และให้ความร่วมมือกับหน่วยงานทั้งภาครัฐและเอกชน</t>
  </si>
  <si>
    <t>โครงการส่งเสริมพัฒนาศักยภาพ</t>
  </si>
  <si>
    <t>เด็กและเยาวชน</t>
  </si>
  <si>
    <t>โครงการปรับปรุงและซ่อมแซม</t>
  </si>
  <si>
    <t>และผู้ด้อยโอกาส</t>
  </si>
  <si>
    <t>ที่อยู่อาศัยผู้สูงอายุ ผู้พิการ</t>
  </si>
  <si>
    <t xml:space="preserve">โครงการจ้างนักเรียน นักศึกษา </t>
  </si>
  <si>
    <t>ทำงานระหว่างช่วงปิดภาคเรียน</t>
  </si>
  <si>
    <t>โครงการชุมชนอุ่นใจได้ลูกหลาน</t>
  </si>
  <si>
    <t xml:space="preserve">กลับคืนปฏิบัติการปิดล้อม </t>
  </si>
  <si>
    <t>X-ray เชิงรุก 90 วัน</t>
  </si>
  <si>
    <t xml:space="preserve">     5.1 ส่งเสริมสุขภาพและอนามัยของประชาชนในระดับหมู่บ้านและชุมชน ให้มีสุขภาพแข็งแรง โดยให้การเรียนรู้การดูแลสุขภาพ การออกกำลังกาย การป้องกันโรค </t>
  </si>
  <si>
    <t xml:space="preserve">     5.2 สนับสนุนการจัดตั้งกองทุน  และเพิ่มสวัสดิการเพื่อพัฒนาศักยภาพของอาสาสมัครสาธารณสุขหมู่บ้าน (อสม.)</t>
  </si>
  <si>
    <t xml:space="preserve">           (3) แผนงานการศาสนา  วัฒนธรรม  และนันทนาการ</t>
  </si>
  <si>
    <t xml:space="preserve">     8.2 ปรับปรุงโครงสร้างการบริหารงานขององค์การบริหารส่วนตำบลตะขบ เพื่อให้รองรับการปฏิบัติภารกิจหน้าที่ ตามที่กฎหมายกำหนดอย่างมีประสิทธิภาพ และเพื่อรองรับการเข้าสู่ประชาคมอาเซียน </t>
  </si>
  <si>
    <t xml:space="preserve">     8.3 เปิดโอกาสใหประชาชนได้เข้ามีส่วนร่วมในการกำหนดนโยบายและความต้องการของประชาชน </t>
  </si>
  <si>
    <t xml:space="preserve">     9.1 ส่งเสริม สนับสนุนและร่วมมือ กับส่วนราชการ หน่วยงาน มูลนิธิการกุศลและองค์กรที่เกี่ยวข้อง ในการเตรียมความพร้อมในการป้องกันภัย และการช่วยเหลือผู้ประสบภัย</t>
  </si>
  <si>
    <t xml:space="preserve">     9.2 สนับสนุนการฝึกอบรมจัดตั้งและอบรมฟื้นฟูตำรวจบ้าน และอาสาสมัครป้องกันภัยฝ่ายพลเรือน (อปพร.) เพื่อเป็นกำลังสนับสนุนเจ้าหน้าที่รัฐ และดูแลรักษาความปลอดภัย</t>
  </si>
  <si>
    <t xml:space="preserve">          (1)  แผนงานการรักษาความสงบภายใน</t>
  </si>
  <si>
    <t>ศูนย์พัฒนาเด็กเล็ก</t>
  </si>
  <si>
    <t>โครงการปล่อยพันธุ์ปลา</t>
  </si>
  <si>
    <t>ในแหล่งน้ำชุมชน</t>
  </si>
  <si>
    <t>1. บัญชีสรุปจำนวนโครงการพัฒนาท้องถิ่น  กิจกรรม  และงบประมาณ</t>
  </si>
  <si>
    <t xml:space="preserve">ส่วนที่  2    บัญชีโครงการ/กิจกรรม   </t>
  </si>
  <si>
    <t>สรุปโครงการพัฒนาท้องถิ่น  กิจกรรม  และงบประมาณ</t>
  </si>
  <si>
    <t>ยุทธศาสตร์</t>
  </si>
  <si>
    <t>กลยุทธ์</t>
  </si>
  <si>
    <t>การสานต่อแนวทาง</t>
  </si>
  <si>
    <t>พระราชดำริ</t>
  </si>
  <si>
    <t>แผนงาน</t>
  </si>
  <si>
    <t>โครงการที่
ดำเนินการ</t>
  </si>
  <si>
    <t>คิดเป็นร้อยละ
ของโครงการ
ทั้งหมด</t>
  </si>
  <si>
    <t>จำนวน
งบประมาณ</t>
  </si>
  <si>
    <t>คิดเป็นร้อยละ
ของประมาณ
ทั้งหมด</t>
  </si>
  <si>
    <t xml:space="preserve"> -เขียนโครงการเพื่อขออนุมัติจัดทำโครงการ</t>
  </si>
  <si>
    <t xml:space="preserve"> -ประสานผู้นำหมู่บ้านเพื่อนำมวลชน</t>
  </si>
  <si>
    <t>เข้าร่วมกิจกรรม</t>
  </si>
  <si>
    <t xml:space="preserve"> -ดำเนินการตามโครงการ</t>
  </si>
  <si>
    <t xml:space="preserve"> -สรุปผลการดำเนินงาน</t>
  </si>
  <si>
    <t>อบต.ตะขบ</t>
  </si>
  <si>
    <t xml:space="preserve"> -เขียนโครงการเพื่อขออนุมัติ</t>
  </si>
  <si>
    <t>จัดทำโครงการ</t>
  </si>
  <si>
    <t>อุดหนุนโครงการจัดงานรัฐพิธี</t>
  </si>
  <si>
    <t>ของอำเภอปักธงชัย</t>
  </si>
  <si>
    <t>โครงการจัดพิธีเฉลิม</t>
  </si>
  <si>
    <t>พระชนมพรรษา</t>
  </si>
  <si>
    <t>เพื่อจ่ายเป็น  ค่าใช้จ่ายในการอุดหนุน</t>
  </si>
  <si>
    <t>โครงการจัดงานรัฐพิธีของอำเภอปักธงชัย</t>
  </si>
  <si>
    <t xml:space="preserve"> -ประสานขอยืมวิทยากร</t>
  </si>
  <si>
    <t xml:space="preserve"> -ดำเนินการจัดฝึกอบรม</t>
  </si>
  <si>
    <t xml:space="preserve"> -สรุปผลรายงานการดำเนินงาน</t>
  </si>
  <si>
    <t>ค่าใช้จ่ายในการเลือกตั้ง</t>
  </si>
  <si>
    <t>ค่าเบี้ยประชุมคณะกรรมการ</t>
  </si>
  <si>
    <t>ค่ารณรงค์ประชาสัมพันธ์ ฯลฯ</t>
  </si>
  <si>
    <t>พื้นที่ในเขต</t>
  </si>
  <si>
    <t xml:space="preserve"> -ประชาสัมพันธ์โครงการ</t>
  </si>
  <si>
    <t xml:space="preserve"> -จัดหาสถานที่และอุปกรณ์ตามโครงการ</t>
  </si>
  <si>
    <t xml:space="preserve"> -ติดตามรายงานผลการดำเนินการ</t>
  </si>
  <si>
    <t xml:space="preserve"> -ประสานขอยืมวิทยากรจากหน่วยงาน</t>
  </si>
  <si>
    <t>เกี่ยวข้อง</t>
  </si>
  <si>
    <t xml:space="preserve"> -สำรวจความเสียหาย</t>
  </si>
  <si>
    <t xml:space="preserve"> -ประชุมคณะกรรมการให้ความช่วยเหลือ</t>
  </si>
  <si>
    <t xml:space="preserve"> -ประกาศการให้ความช่วยเหลือ</t>
  </si>
  <si>
    <t xml:space="preserve"> -ให้ความช่วยเหลือผู้ประสบภัย</t>
  </si>
  <si>
    <t xml:space="preserve"> -เขียนโครงการเพื่อขออนุมัติจัดทำ</t>
  </si>
  <si>
    <t xml:space="preserve"> -สำรวจพื้นที่ประสบภัยแล้ง</t>
  </si>
  <si>
    <t xml:space="preserve"> -ประสานหน่วยงานที่เกี่ยวข้อง</t>
  </si>
  <si>
    <t xml:space="preserve"> -จัดหาวัสดุ อุปกรณ์ตามโครงการ</t>
  </si>
  <si>
    <t xml:space="preserve"> -ดำเนินงานตามโครงการ</t>
  </si>
  <si>
    <t xml:space="preserve">โครงการป้องกันและลดอุบัติเหตุ </t>
  </si>
  <si>
    <t xml:space="preserve"> ทางถนนช่วงเทศกาลปีใหม่</t>
  </si>
  <si>
    <t>1.สี่แยก</t>
  </si>
  <si>
    <t>บ้านคลองน้ำซับ</t>
  </si>
  <si>
    <t>เขาพญาปราบ</t>
  </si>
  <si>
    <t>2.สามแยกบ้าน</t>
  </si>
  <si>
    <t>3.สี่แยกปักธงชัย</t>
  </si>
  <si>
    <t xml:space="preserve"> -ประสาน อปพร.ตะขบเพื่อแต่งตั้งให้ไป</t>
  </si>
  <si>
    <t>ปฎิบัติหน้าที่ประจำจุดบริการ</t>
  </si>
  <si>
    <t>(7 วันอันตราย)</t>
  </si>
  <si>
    <t xml:space="preserve"> -จัดเตรียมสถานที่ อุปกรณ์ และน้ำดื่ม</t>
  </si>
  <si>
    <t>สำหรับประชาชน</t>
  </si>
  <si>
    <t xml:space="preserve"> ติดตามรายงานผลการดำเนินงาน</t>
  </si>
  <si>
    <t xml:space="preserve"> -ติดตามรายงานผลการดำเนินงาน</t>
  </si>
  <si>
    <t>โครงการฝึกอบรมชุดปฏิบัติการ</t>
  </si>
  <si>
    <t>จิตอาสาภัยพิบัติประจำ</t>
  </si>
  <si>
    <t>องค์กรปกครองส่วนท้องถิ่น</t>
  </si>
  <si>
    <t xml:space="preserve"> -</t>
  </si>
  <si>
    <t xml:space="preserve"> -ประชาสัมพันธ์รับสมัครจิตอาสาภัยพิบัติ</t>
  </si>
  <si>
    <t>โครงการฝึกอบรมซักซ้อม</t>
  </si>
  <si>
    <t>แผนป้องกันและบรรเทาสาธารณภัย</t>
  </si>
  <si>
    <t xml:space="preserve"> -ดำเนินการฝึกอบรม</t>
  </si>
  <si>
    <t>โครงการฝึกอบรมอาสาสมัคร</t>
  </si>
  <si>
    <t>ป้องกันไฟป่า</t>
  </si>
  <si>
    <t xml:space="preserve"> -ประชาสัมพันธ์รับสมัครอาสาสมัครเข้า</t>
  </si>
  <si>
    <t>ฝึกอบรม</t>
  </si>
  <si>
    <t xml:space="preserve"> -ประสานขอยืมวิทยากรจากศูนย์ควบคุม</t>
  </si>
  <si>
    <t>ไฟป่าภาคตะวันออกเฉียงเหนือ</t>
  </si>
  <si>
    <t>โครงการฝึกทบทวนอาสาสมัคร</t>
  </si>
  <si>
    <t>ป้องกันภัยฝ่ายพลเรือน (อปพร.)</t>
  </si>
  <si>
    <t xml:space="preserve"> -ประชาสัมพันธ์รับสมัครอาสาสมัคร</t>
  </si>
  <si>
    <t>ผู้สนใจเข้าฝึกอบรม</t>
  </si>
  <si>
    <t xml:space="preserve"> -เพื่อจ่ายเป็นอุดหนุนศูนย์ช่วยเหลือ</t>
  </si>
  <si>
    <t>ประชาชนระดับอำเภอ</t>
  </si>
  <si>
    <t xml:space="preserve"> -ประกาศและรับสมัครนักเรียน  </t>
  </si>
  <si>
    <t>นักศึกษาทำงานในระหว่างปิดเทอม</t>
  </si>
  <si>
    <t>โครงการพัฒนาศักยภาพ</t>
  </si>
  <si>
    <t>และคุณภาพชีวิตของเด็ก เยาวชน</t>
  </si>
  <si>
    <t>สตรี ผู้สูงอายุ ผู้พิการ ผู้ด้อยโอกาส</t>
  </si>
  <si>
    <t xml:space="preserve"> -ประชาสัมพันธ์โครงการฯ  ให้ประชาชน</t>
  </si>
  <si>
    <t xml:space="preserve"> - ดำเนินการจัดกิจกรรม</t>
  </si>
  <si>
    <t xml:space="preserve"> - รายงานผลการดำเนินงาน</t>
  </si>
  <si>
    <t xml:space="preserve"> - สรุปเกี่ยวกับโครงการฯ</t>
  </si>
  <si>
    <t xml:space="preserve"> -ดำเนินการจัดกิจกรรม</t>
  </si>
  <si>
    <t xml:space="preserve"> -รายงานผลการดำเนินงาน</t>
  </si>
  <si>
    <t xml:space="preserve"> -สรุปเกี่ยวกับโครงการฯ</t>
  </si>
  <si>
    <t>โครงการก่อสร้างที่อยู่อาศัยให้</t>
  </si>
  <si>
    <t>ผู้สูงอายุ ผู้พิการ และผู้ด้อยโอกาส</t>
  </si>
  <si>
    <t xml:space="preserve"> - สำรวจประชาชนที่ต้องการความ</t>
  </si>
  <si>
    <t>ช่วยเหลือด้านที่อยู่อาศัย</t>
  </si>
  <si>
    <t xml:space="preserve"> - คัดเลือกประชาชนและดำเนินการ</t>
  </si>
  <si>
    <t>ก่อสร้างกับประชาชนที่ได้รับการคัดเลือก</t>
  </si>
  <si>
    <t xml:space="preserve"> -สำรวจประชาชนที่ต้องการความ</t>
  </si>
  <si>
    <t xml:space="preserve"> -คัดเลือกประชาชนและดำเนินการ</t>
  </si>
  <si>
    <t xml:space="preserve"> -ประชุมซักซ้อมแนวทางการจัดทำ  </t>
  </si>
  <si>
    <t>แผนชุมชน</t>
  </si>
  <si>
    <t xml:space="preserve"> -ประชาสัมพันธ์และออกพื้นที่ประชาคม</t>
  </si>
  <si>
    <t>หมู่บ้านตามวันและเวลาที่กำหนด</t>
  </si>
  <si>
    <t xml:space="preserve"> -สรุปแผนชุมชน</t>
  </si>
  <si>
    <t xml:space="preserve">     4.3 ส่งเสริม พัฒนาบทบาทและคุณภาพชีวิตของเด็ก เยาวชน  สตรี  ผู้สูงอายุ   ผู้พิการ ผู้ด้อยโอกาส  ประชาชน  และคุ้มครองสิทธิเสรีภาพของประชาชน</t>
  </si>
  <si>
    <t xml:space="preserve">           (1) แผนงานงบกลาง</t>
  </si>
  <si>
    <t>เบี้ยยังชีพผู้สูงอายุ</t>
  </si>
  <si>
    <t xml:space="preserve"> -ประชาสัมพันธ์ผู้สูงอายุให้มารับ</t>
  </si>
  <si>
    <t>สำนักปลัด</t>
  </si>
  <si>
    <t>ลงทะเบียนผู้สูงอายุเพื่อขอรับเบี้ยยังชีพ</t>
  </si>
  <si>
    <t xml:space="preserve"> -รับลงทะเบียนผู้สูงอายุ</t>
  </si>
  <si>
    <t xml:space="preserve"> -ประกาศรายชื่อผู้มีสิทธิรับเบี้ยยังชีพ</t>
  </si>
  <si>
    <t>ผู้สูงอายุ</t>
  </si>
  <si>
    <t>เบี้ยยังชีพความพิการ</t>
  </si>
  <si>
    <t xml:space="preserve"> -ประชาสัมพันธ์คนพิการให้มารับ</t>
  </si>
  <si>
    <t>ลงทะเบียนคนพิการเพื่อขอรับเบี้ยยังชีพ</t>
  </si>
  <si>
    <t xml:space="preserve"> -รับลงทะเบียนคนพิการ</t>
  </si>
  <si>
    <t>คนพิการ</t>
  </si>
  <si>
    <t>เบี้ยยังชีพผู้ป่วยเอดส์</t>
  </si>
  <si>
    <t xml:space="preserve"> -ประชาสัมพันธ์ผู้ป่วยเอดส์ให้มารับ</t>
  </si>
  <si>
    <t>ลงทะเบียนผู้ป่วยเอดส์เพื่อขอรับเบี้ยยังชีพ</t>
  </si>
  <si>
    <t xml:space="preserve"> -รับลงทะเบียนผู้ป่วยเอดส์</t>
  </si>
  <si>
    <t>ผู้ป่วยเอดส์</t>
  </si>
  <si>
    <t xml:space="preserve"> -จ่ายเบี้ยยังชีพ</t>
  </si>
  <si>
    <t xml:space="preserve"> พื้นที่ในเขต </t>
  </si>
  <si>
    <t>สนับสนุนกองทุนสวัสดิการ</t>
  </si>
  <si>
    <t xml:space="preserve"> -ให้ตัวแทนกลุ่มส่งโครงการมาเพื่อรับการ</t>
  </si>
  <si>
    <t>ชุมชนตำบลตะขบ</t>
  </si>
  <si>
    <t xml:space="preserve">สนับสนุนจากกองทุนสวัสดิการของ </t>
  </si>
  <si>
    <t xml:space="preserve">อบต.ตะขบ </t>
  </si>
  <si>
    <t xml:space="preserve"> -พิจารณาโครงการ</t>
  </si>
  <si>
    <t xml:space="preserve"> -จัดตั้งด่านตรวจค้นในพื้นที่ตำบลตะขบ </t>
  </si>
  <si>
    <t>เพื่อ x-rayกลุ่มเสี่ยง</t>
  </si>
  <si>
    <t xml:space="preserve"> -ดำเนินการจัดส่งกลุ่มเสี่ยงเข้าค่ายบำบัด</t>
  </si>
  <si>
    <t xml:space="preserve">      10.1 ส่งเสริม สนับสนุนและร่วมมือกับส่วนราชการ องค์กรปกครองส่วนท้องถิ่นภาคเอกชน ในการพัฒนาฟื้นฟูและอนุรักษ์ธรรมชาติ สิ่งแวดล้อม แหล่งน้ำ ลุ่มน้ำลำคลอง และป่าไม้</t>
  </si>
  <si>
    <t xml:space="preserve">             ให้มีความอุดมสมบูรณ์</t>
  </si>
  <si>
    <t xml:space="preserve"> -ประชาสัมพันธ์โครงการฯ  </t>
  </si>
  <si>
    <t>ให้ประชาชนเข้าร่วมกิจกรรม</t>
  </si>
  <si>
    <t>โครงการอนุรักษ์พันธุกรรมพืชอันเนื่อง</t>
  </si>
  <si>
    <t xml:space="preserve">มาจากพระราชดำริ </t>
  </si>
  <si>
    <t xml:space="preserve">สมเด็จพระกนิษฐาธิราชเจ้า </t>
  </si>
  <si>
    <t xml:space="preserve">กรมสมเด็จพระเทพรัตนราชสุดาฯ </t>
  </si>
  <si>
    <t>สยามบรมราชกุมารี</t>
  </si>
  <si>
    <t>และซื่อสัตย์สุจริต</t>
  </si>
  <si>
    <t>ที่มีความเป็นเลิศ</t>
  </si>
  <si>
    <t xml:space="preserve"> -จัดหาสถานที่ และอุปกรณ์ตามโครงการ</t>
  </si>
  <si>
    <t>ภายนอก</t>
  </si>
  <si>
    <t xml:space="preserve"> -ส่งเสริมความรู้ด้านกฎหมาย ระเบียบที่</t>
  </si>
  <si>
    <t>ที่เกี่ยวข้อง</t>
  </si>
  <si>
    <t xml:space="preserve">ห้องประชุม </t>
  </si>
  <si>
    <t>และดูงานของ</t>
  </si>
  <si>
    <t>หน่วยงาน</t>
  </si>
  <si>
    <t>ด้านต่างๆ ของ</t>
  </si>
  <si>
    <t xml:space="preserve"> -ประชาสัมพันธ์รับสมัครผู้สนใจเข้าฝึกอบรม</t>
  </si>
  <si>
    <t xml:space="preserve"> -ประสานขอยืมวิทยากรจากหน่วนงาน</t>
  </si>
  <si>
    <t xml:space="preserve">โครงการพัฒนาความรู้ด้านกฎหมาย </t>
  </si>
  <si>
    <t>และระเบียบที่เกี่ยวข้องกับการปฏิบัติงาน</t>
  </si>
  <si>
    <t xml:space="preserve"> ดำเนินการดังต่อไปนี้</t>
  </si>
  <si>
    <t xml:space="preserve"> -จัดเตรียมแผนปฏิบัติการโดยเตรียม</t>
  </si>
  <si>
    <t>แจ้งประชาสัมพันธ์ให้พื้นที่ทราบ</t>
  </si>
  <si>
    <t xml:space="preserve"> -จัดทำแผนออกปฏิบัติการ พร้อมทั้ง</t>
  </si>
  <si>
    <t xml:space="preserve"> -กิจกรรมพ่นหมอกควันกำจัดยุงตัวเต็มวัย</t>
  </si>
  <si>
    <t>พื้นที่รับผิดชอบ</t>
  </si>
  <si>
    <t xml:space="preserve"> อบต.ตะขบ </t>
  </si>
  <si>
    <t xml:space="preserve">จำนวน 19 </t>
  </si>
  <si>
    <t>หมู่บ้าน</t>
  </si>
  <si>
    <t>ดำเนินกิจกรรมดังต่อไปนี้</t>
  </si>
  <si>
    <t>และโรคผิดปกติทางสายตา</t>
  </si>
  <si>
    <t xml:space="preserve"> -กิจกรรมคัดกรองโรคต้อกระจก</t>
  </si>
  <si>
    <t xml:space="preserve"> -ติดตามการรักษาหลังการผ่าตัด</t>
  </si>
  <si>
    <t>บุคลากร/วัสดุอุปกรณ์/วางแผนพื้นที่ดำเนินการ</t>
  </si>
  <si>
    <t xml:space="preserve"> -กิจกรรมจ่ายทรายเคลือบสารเคมีกำจัด</t>
  </si>
  <si>
    <t>ลูกยุงลาย</t>
  </si>
  <si>
    <t>โครงการคัดกรอง</t>
  </si>
  <si>
    <t>และผ่าตัดตาต้อ</t>
  </si>
  <si>
    <t xml:space="preserve"> -นำส่งผู้ป่วยโรคต้อกระจก เข้ารับการรักษาที่</t>
  </si>
  <si>
    <t>โรงพยาบาลโดยการผ่าตัดกระจกตา</t>
  </si>
  <si>
    <t xml:space="preserve">โครงการสัตว์ปลอดโรค  </t>
  </si>
  <si>
    <t>คนปลอดภัยจากโรคพิษสุนัขบ้า</t>
  </si>
  <si>
    <t xml:space="preserve"> ดร.สมเด็จเจ้าฟ้าฯ </t>
  </si>
  <si>
    <t>ตามพระปณิธาน ศาตราจารย์</t>
  </si>
  <si>
    <t xml:space="preserve"> -จัดทำสื่อประชาสัมพันธ์โรคพิษสุนัขบ้า</t>
  </si>
  <si>
    <t xml:space="preserve"> -สำรวจจำนวนสุนัขและแมว  และบันทึก</t>
  </si>
  <si>
    <t>ข้อมูลลงระบบ Rabies One Data</t>
  </si>
  <si>
    <t xml:space="preserve"> -จัดซื้อวัคซีนป้องกันโรคพิษสุนัขบ้า ไซริ่ง</t>
  </si>
  <si>
    <t>และเข็มฉีดยา และวัสดุอื่นๆ ที่เกี่ยวข้อง</t>
  </si>
  <si>
    <t xml:space="preserve"> -อบรมให้ความรู้แก่อาสาสมัครปศุสัตว์</t>
  </si>
  <si>
    <t xml:space="preserve"> -ดำเนินการฉีดวัคซีนป้องกันโรคพิษสุนัขบ้า</t>
  </si>
  <si>
    <t>ให้แก่สุนัขและแมว ในพื้นที่</t>
  </si>
  <si>
    <t>เงินอุดหนุนคณะกรรมการ</t>
  </si>
  <si>
    <t>หมู่บ้านเพื่อจัดทำโครงการ</t>
  </si>
  <si>
    <t>ตามพระราชดำริ</t>
  </si>
  <si>
    <t>สนับสนุนคณะกรรมการหมู่บ้าน</t>
  </si>
  <si>
    <t xml:space="preserve">เพื่อจัดทำโครงการตามพระราชดำริด้าน                     </t>
  </si>
  <si>
    <t xml:space="preserve">สาธารณสุข หมู่บ้านละ 20,000 บาท      </t>
  </si>
  <si>
    <t xml:space="preserve">ด้านสาธารณสุข </t>
  </si>
  <si>
    <t xml:space="preserve">พื้นที่รับผิดชอบ </t>
  </si>
  <si>
    <t xml:space="preserve">         5.3  ส่งเสริมและสนับสนุนการดำเนินงานกองทุนหลักประกันสุขภาพประจำองค์การบริหารส่วนตำบลตะขบ</t>
  </si>
  <si>
    <t>เงินสมทบกองทุนหลักประกัน</t>
  </si>
  <si>
    <t>สุขภาพท้องถิ่น</t>
  </si>
  <si>
    <t>เพื่อเป็นค่าใช้จ่ายในการดำเนินการสมทบ</t>
  </si>
  <si>
    <t>กองทุน</t>
  </si>
  <si>
    <t xml:space="preserve">กองทุนหลักประกันสุขภาพท้องถิ่น </t>
  </si>
  <si>
    <t>หลักประกัน</t>
  </si>
  <si>
    <t xml:space="preserve">สุขภาพ </t>
  </si>
  <si>
    <t xml:space="preserve">(ตามประกาศคณะกรรมการสุขภาพแห่งชาติ </t>
  </si>
  <si>
    <t>เรื่องกำหนดหลักเกณฑ์เพื่อสนับสนุนให้</t>
  </si>
  <si>
    <t>องค์การบริหารส่วนตำบลหรือเทศบาล</t>
  </si>
  <si>
    <t>ดำเนินงาน และบริหารจัดการระบบ</t>
  </si>
  <si>
    <t>หลักประกันสุขภาพในระดับท้องถิ่น)</t>
  </si>
  <si>
    <t>โครงการ 1 อปท. 1 ถนน</t>
  </si>
  <si>
    <t>ท้องถิ่น ใส่ใจสิ่งแวดล้อม</t>
  </si>
  <si>
    <t xml:space="preserve">กิจกรรมปลูกต้นไม้ บริเวณข้างถนน </t>
  </si>
  <si>
    <t xml:space="preserve">บริเวณข้างถนน </t>
  </si>
  <si>
    <t xml:space="preserve">ที่อยู่ในความรับผิดชอบของ อบต.ตะขบ </t>
  </si>
  <si>
    <t xml:space="preserve">เพื่อให้ถนนมีภูมิทัศน์ที่สวยงาม </t>
  </si>
  <si>
    <t xml:space="preserve">มีสภาพแวดล้อมที่ดี </t>
  </si>
  <si>
    <t>ที่อยู่ในความ</t>
  </si>
  <si>
    <t xml:space="preserve">รับผิดชอบของ </t>
  </si>
  <si>
    <t>กิจกรรมส่งเสริมการอนุรักษ์</t>
  </si>
  <si>
    <t xml:space="preserve">ทรัพยากรธรรมชาติ </t>
  </si>
  <si>
    <t>และสิ่งแวดล้อม</t>
  </si>
  <si>
    <t xml:space="preserve">ทรัพยากรธรรมชาติและสิ่งแวดล้อม </t>
  </si>
  <si>
    <t>โครงการรณรงค์คัดแยกขยะ</t>
  </si>
  <si>
    <t>ก่อนทิ้ง</t>
  </si>
  <si>
    <t xml:space="preserve">ดำเนินกิจกรรม ดังต่อไปนี้ </t>
  </si>
  <si>
    <t xml:space="preserve"> -ประชุมแกนนำชุมชน</t>
  </si>
  <si>
    <t xml:space="preserve"> -แลกเปลี่ยนเรียนรู้ เรื่องการคัดแยกขยะ</t>
  </si>
  <si>
    <t>ในชุมชน การจัดทำถังขยะเปียกในครัวเรือน</t>
  </si>
  <si>
    <t xml:space="preserve"> -กิจกรรมรณรงค์คัดแยกขยะ</t>
  </si>
  <si>
    <t xml:space="preserve"> -กิจกรรมรณรงค์ พัฒนา ปรับปรุง ดูแล </t>
  </si>
  <si>
    <t>รักษาความสะอาด ความเป็นระเบียบเรียบร้อย</t>
  </si>
  <si>
    <t>บริเวณถนนและชุมชน</t>
  </si>
  <si>
    <t>จัดทำป้ายประชาสัมพันธ์การเสียภาษี</t>
  </si>
  <si>
    <t>ในตำบลตะขบ ม.1 -ม.22</t>
  </si>
  <si>
    <t>ตำบลตะขบ</t>
  </si>
  <si>
    <t>ม.1 - ม.22</t>
  </si>
  <si>
    <t>โครงการจัดทำแผนที่ภาษี</t>
  </si>
  <si>
    <t>และทะเบียนทรัพย์สิน</t>
  </si>
  <si>
    <t xml:space="preserve">ออกสำรวจจัดทำแผนที่ภาษี </t>
  </si>
  <si>
    <t>และทะเบียนทรัพย์สินในตำบลตะขบ</t>
  </si>
  <si>
    <t>ออกรับชำระภาษีเคลื่อนที่  ภาษีที่ดิน</t>
  </si>
  <si>
    <t xml:space="preserve">คณะกรรมการเลือกตั้ง </t>
  </si>
  <si>
    <t>เอกสาร วัสดุ  ค่าตอบแทน</t>
  </si>
  <si>
    <t>หมู่ที่ 5</t>
  </si>
  <si>
    <t xml:space="preserve">บ้าน </t>
  </si>
  <si>
    <t>คลองน้ำขาว</t>
  </si>
  <si>
    <t>ก่อสร้างถนนคอนกรีตเสริมเหล็ก</t>
  </si>
  <si>
    <t>กว้างเฉลี่ย 5.00 เมตร</t>
  </si>
  <si>
    <t xml:space="preserve">ยาว 172.00 เมตร </t>
  </si>
  <si>
    <t xml:space="preserve">หนาเฉลี่ย 0.15 เมตร </t>
  </si>
  <si>
    <t xml:space="preserve">หรือมีปริมาณพื้นที่ไม่น้อยกว่า </t>
  </si>
  <si>
    <t xml:space="preserve">860.00 ตารางเมตร </t>
  </si>
  <si>
    <t xml:space="preserve">พร้อมไหล่ทางหินคลุกข้างละ0.30 เมตร </t>
  </si>
  <si>
    <t>(ตามแบบ อบต.ตะขบ กำหนด)</t>
  </si>
  <si>
    <t>หมู่ที่ 7</t>
  </si>
  <si>
    <t>บ้านหนองไผ่</t>
  </si>
  <si>
    <t>กว้างเฉลี่ย 6.00 เมตร</t>
  </si>
  <si>
    <t xml:space="preserve">ยาว 143.00 เมตร </t>
  </si>
  <si>
    <t xml:space="preserve">858.00 ตารางเมตร </t>
  </si>
  <si>
    <t>หมู่ที่ 8</t>
  </si>
  <si>
    <t>บ้าน</t>
  </si>
  <si>
    <t xml:space="preserve">คลองสาริกา  </t>
  </si>
  <si>
    <t xml:space="preserve">ยาว 145.00 เมตร </t>
  </si>
  <si>
    <t xml:space="preserve">870.00 ตารางเมตร </t>
  </si>
  <si>
    <t>หมู่ที่ 11</t>
  </si>
  <si>
    <t xml:space="preserve">  บ้าน</t>
  </si>
  <si>
    <t>หนองปล้อง</t>
  </si>
  <si>
    <t>หมู่ที่ 15</t>
  </si>
  <si>
    <t xml:space="preserve">   บ้าน</t>
  </si>
  <si>
    <t xml:space="preserve">เขาพญาปราบ  </t>
  </si>
  <si>
    <t xml:space="preserve">ยาว 176.00 เมตร </t>
  </si>
  <si>
    <t xml:space="preserve">880.00 ตารางเมตร </t>
  </si>
  <si>
    <t>หมู่ที่  18</t>
  </si>
  <si>
    <t xml:space="preserve">หนองไทรงาม  </t>
  </si>
  <si>
    <t xml:space="preserve">หมู่ที่ 19  </t>
  </si>
  <si>
    <t>ชุมชนพัฒนา</t>
  </si>
  <si>
    <t>หมู่ที่ 21</t>
  </si>
  <si>
    <t xml:space="preserve">โนนสมบูรณ์ </t>
  </si>
  <si>
    <t>กว้างเฉลี่ย 4.00 เมตร</t>
  </si>
  <si>
    <t xml:space="preserve">ยาว 213.00 เมตร </t>
  </si>
  <si>
    <t xml:space="preserve">852.00 ตารางเมตร </t>
  </si>
  <si>
    <t>หมู่ที่  22</t>
  </si>
  <si>
    <t>สวนพัฒนา</t>
  </si>
  <si>
    <t xml:space="preserve">ยาว 200.00 เมตร </t>
  </si>
  <si>
    <t xml:space="preserve">800.00 ตารางเมตร </t>
  </si>
  <si>
    <t>ก่อสร้างห้องน้ำ</t>
  </si>
  <si>
    <t>จำนวน 1 แห่ง</t>
  </si>
  <si>
    <t>ปรับปรุงภูมิทัศน์</t>
  </si>
  <si>
    <t>สำนักงานองค์การบริหารส่วน</t>
  </si>
  <si>
    <t xml:space="preserve">ตำบลตะขบ </t>
  </si>
  <si>
    <t xml:space="preserve">ไม่น้อยกว่า 370.56 ตารางเมตร </t>
  </si>
  <si>
    <t>ปรับปรุงอาคารสำนักงาน</t>
  </si>
  <si>
    <t>เพื่อจ่ายเป็นเงินอุดหนุนไฟฟ้า</t>
  </si>
  <si>
    <t xml:space="preserve"> อ.ปักธงชัย, อ.วังน้ำเขียว </t>
  </si>
  <si>
    <t>และ อ.สูงเนิน</t>
  </si>
  <si>
    <t>เพื่อทำการขยายเขตไฟฟ้า</t>
  </si>
  <si>
    <t xml:space="preserve"> อ.ปักธงชัย,</t>
  </si>
  <si>
    <t xml:space="preserve">อ.วังน้ำเขียว </t>
  </si>
  <si>
    <t>เพื่อจ่ายเป็นเงินอุดหนุนประปาหมู่บ้าน</t>
  </si>
  <si>
    <t>ระบบประปา</t>
  </si>
  <si>
    <t>หมู่บ้านภายใน</t>
  </si>
  <si>
    <t>โรงเรียน</t>
  </si>
  <si>
    <t>ยางกระทุง</t>
  </si>
  <si>
    <t xml:space="preserve"> -ค่าจัดทำป้ายประชาสัมพันธ์ </t>
  </si>
  <si>
    <t xml:space="preserve"> -ค่าวัสดุอื่นๆ เช่น กระดาษ ปากกา</t>
  </si>
  <si>
    <t>โครงการกีฬาศูนย์พัฒนาเด็กเล็ก</t>
  </si>
  <si>
    <t>สัมพันธ์</t>
  </si>
  <si>
    <t xml:space="preserve"> -ค่าจัดเตรียมสถานที่พร้อมค่าเช่าเต็นท์ โต๊ะ เก้าอี้</t>
  </si>
  <si>
    <t xml:space="preserve"> -ค่าอุปกรณ์การแข่งขัน   -ค่าอาหารและเครื่องดื่ม</t>
  </si>
  <si>
    <t xml:space="preserve"> -ค่าถ้วยรางวัล   -ค่าเหรียญรางวัลและของรางวัล</t>
  </si>
  <si>
    <t>โครงการทัศนศึกษาดูงาน</t>
  </si>
  <si>
    <t>"แหล่งเรียนรู้สู่โลกกว้าง"</t>
  </si>
  <si>
    <t>ศูนย์พัฒนาเด็กเล็กทั้ง 5 ศูนย์</t>
  </si>
  <si>
    <t xml:space="preserve"> -ค่าป้ายประชาสัมพันธ์</t>
  </si>
  <si>
    <t xml:space="preserve"> -ค่าพาหนะรับ-ส่งผู้เข้าร่วมโครงการจาก</t>
  </si>
  <si>
    <t>สวนสัตว์</t>
  </si>
  <si>
    <t>นครราชสีมา</t>
  </si>
  <si>
    <t xml:space="preserve"> - ค่าจ้างเหมาจัดเตรียมและประดับสถานที่</t>
  </si>
  <si>
    <t>พร้อมอุปกรณ์</t>
  </si>
  <si>
    <t xml:space="preserve"> - ค่าวัสดุอุปกรณ์ในการจัดกิจกรรม</t>
  </si>
  <si>
    <t xml:space="preserve"> -ค่าของรางวัลสำหรับเด็กที่มาร่วมกิจกรรม</t>
  </si>
  <si>
    <t xml:space="preserve"> -ค่าจ้างเหมาจัดทำป้ายประชาสัมพันธ์</t>
  </si>
  <si>
    <t xml:space="preserve"> -ค่าอาหารพร้อมน้ำดื่ม น้ำแข็ง</t>
  </si>
  <si>
    <t xml:space="preserve"> -ค่าเวทีพร้อมเครื่องเสียง</t>
  </si>
  <si>
    <t xml:space="preserve"> -ค่าจ้างเหมาเช่าเต็นท์และเก้าอี้จัด</t>
  </si>
  <si>
    <t>เตรียมสถานที่</t>
  </si>
  <si>
    <t>ศพด.</t>
  </si>
  <si>
    <t>ในสังกัด</t>
  </si>
  <si>
    <t>ทั้ง 5 แห่ง</t>
  </si>
  <si>
    <t>ที่อยู่ในเขต</t>
  </si>
  <si>
    <t>ทั้ง 6 แห่ง</t>
  </si>
  <si>
    <t xml:space="preserve"> -ค่าหนังสือเรียน         -ค่าอุปกรณ์การเรียน</t>
  </si>
  <si>
    <t xml:space="preserve"> -ค่าเครื่องแบบนักเรียน   </t>
  </si>
  <si>
    <t xml:space="preserve"> -ค่ากิจกรรมพัฒนาผู้เรียน</t>
  </si>
  <si>
    <t xml:space="preserve"> -ค่าอาหารกลางวัน     -ค่าจัดการเรียนการสอน</t>
  </si>
  <si>
    <t>โคกสำราญ</t>
  </si>
  <si>
    <t>ศูนย์พัฒนาเด็กเล็กบ้านโคกสำราญ</t>
  </si>
  <si>
    <t xml:space="preserve"> -ค่าใช้จ่ายตามโครงการก่อสร้างรั้ว</t>
  </si>
  <si>
    <t xml:space="preserve"> -ค่าใช้จ่ายอื่นๆ ตามประมาณการ</t>
  </si>
  <si>
    <t>ศูนย์พัฒนาเด็กเล็กป่าไม้อุทิศ 2</t>
  </si>
  <si>
    <t>คลองสาริกา</t>
  </si>
  <si>
    <t xml:space="preserve"> -ค่าใช้จ่ายตามโครงการปรับปรุง</t>
  </si>
  <si>
    <t>ศูนย์พัฒนาเด็กเล็กบ้านคลองสาริกา</t>
  </si>
  <si>
    <t xml:space="preserve">โครงการกีฬาต้านยาเสพติด </t>
  </si>
  <si>
    <t>อบต.ตะขบคัพ</t>
  </si>
  <si>
    <t>สนามกีฬา</t>
  </si>
  <si>
    <t>บ้านยางกระทุง</t>
  </si>
  <si>
    <t xml:space="preserve"> -ค่าจัดเตรียมสนามแข่งขัน</t>
  </si>
  <si>
    <t xml:space="preserve"> -ค่าตอบแทนคณะกรรมการตัดสิน</t>
  </si>
  <si>
    <t xml:space="preserve"> -ค่าอาหารและเครื่องดื่มสำหรับนักกีฬา</t>
  </si>
  <si>
    <t>การจัดงาน</t>
  </si>
  <si>
    <t>โครงการแข่งขันกีฬาประชาชน</t>
  </si>
  <si>
    <t>ท้องถิ่นสัมพันธ์อำเภอปักธงชัย</t>
  </si>
  <si>
    <t>โรงยิม</t>
  </si>
  <si>
    <t>อำเภอปักธงชัย</t>
  </si>
  <si>
    <t xml:space="preserve"> ค่าใช้จ่ายอื่นๆ ที่ต้องใช้ในโครงการ</t>
  </si>
  <si>
    <t>เช่น  ค่าเสื้อกีฬา ฯลฯ</t>
  </si>
  <si>
    <t>โครงการงานผ้าไหม</t>
  </si>
  <si>
    <t>และของดีปักธงชัย</t>
  </si>
  <si>
    <t xml:space="preserve"> -ค่าวัสดุอุปกรณ์   และค่าใช้จ่ายอื่นๆ</t>
  </si>
  <si>
    <t>โครงการจัดงานวันสำคัญ</t>
  </si>
  <si>
    <t>ทางศาสนา วัฒนธรรมและ</t>
  </si>
  <si>
    <t>ประเพณีท้องถิ่น</t>
  </si>
  <si>
    <t>วัดในเขต</t>
  </si>
  <si>
    <t>โครงการสืบสานประเพณี</t>
  </si>
  <si>
    <t>สงกรานต์และวันผู้สูงอายุ</t>
  </si>
  <si>
    <t>อ่างเก็บน้ำ</t>
  </si>
  <si>
    <t>ลำสำลาย</t>
  </si>
  <si>
    <t xml:space="preserve"> -ค่าจ้างเหมาเวทีพร้อมเครื่องเสียง</t>
  </si>
  <si>
    <t xml:space="preserve"> -ค่าป้ายประชาสัมพันธ์    </t>
  </si>
  <si>
    <t xml:space="preserve"> -ค่าปัจจัยถวายพระภิกษุสงฆ์</t>
  </si>
  <si>
    <t xml:space="preserve"> -ค่าจ้างเหมารักษาความปลอดภัย</t>
  </si>
  <si>
    <t>อุดหนุนโครงการสนับสนุน</t>
  </si>
  <si>
    <t>ค่าใช้จ่ายการบริหารสถานศึกษา</t>
  </si>
  <si>
    <t>(อาหารกลางวัน)</t>
  </si>
  <si>
    <t xml:space="preserve"> -เพื่อจ่ายเป็นอุดหนุนโครงการสนับสนุนค่าใช้จ่าย</t>
  </si>
  <si>
    <t>การบริหารสถานศึกษา (อาหารกลางวัน)</t>
  </si>
  <si>
    <t>โรงเรียนสังกัดสำนักเขตพื้นที่การศึกษา สพฐ.</t>
  </si>
  <si>
    <t>ที่ตั้งอยู่ในเขตองค์การบริหารส่วนตำบลตะขบ</t>
  </si>
  <si>
    <t>จำนวน 6 แห่ง</t>
  </si>
  <si>
    <t>ติดตั้งระบบอินเตอร์เน็ตภายในตำบลตะขบ</t>
  </si>
  <si>
    <t>ศาลา</t>
  </si>
  <si>
    <t>ประชาคม</t>
  </si>
  <si>
    <t xml:space="preserve">           ทั้งนี้รวมถึงการสร้างความสัมพันธ์และแลกเปลี่ยนความรู้และทัศนคติในด้านต่างๆ กับองค์กรปกครองท้องถิ่นในประชาคมอาเซียนและของประเทศต่างๆ ในโลก</t>
  </si>
  <si>
    <t xml:space="preserve">     2.1  สนับสนุนให้มีการนำระบบเทคโนโลยีสารสนเทศมาใช้เป็นเครื่องมือและประกอบการศึกษา  เป็นเครื่องมือของชุมชนและประชาชนทั่วไป</t>
  </si>
  <si>
    <t xml:space="preserve">     2.2 ส่งเสริมและพัฒนาศูนย์พัฒนาเด็กเล็กในสังกัดองค์การบริหารส่วนตำบลตะขบ ให้เป็นไปตามมาตรฐานการศึกษา</t>
  </si>
  <si>
    <t xml:space="preserve"> -นักเรียน นักศึกษาทำงานระหว่างปิดเทอม</t>
  </si>
  <si>
    <t xml:space="preserve"> -ประสานข้อมูลกลุ่มเป้าหมายจาก</t>
  </si>
  <si>
    <t>ผู้เกี่ยวข้อง</t>
  </si>
  <si>
    <t xml:space="preserve"> -ประชาสัมพันธ์โครงการฯ ให้ประชาชน</t>
  </si>
  <si>
    <t>โดยการปลูกจิตสำนึกในการอนุรักษ์</t>
  </si>
  <si>
    <t>สิ่งแวดล้อมและทรัพยากรธรรมชาติ</t>
  </si>
  <si>
    <t xml:space="preserve">สายจาก  ป้ายหน้าโรงเรียนบ้านยางกระทุง </t>
  </si>
  <si>
    <t xml:space="preserve">หมู่ที่ 19 บ้านชุมชนพัฒนา ตำบลตะขบ </t>
  </si>
  <si>
    <t>พระชนมพรรษาสมเด็จ</t>
  </si>
  <si>
    <t>พระราชินี</t>
  </si>
  <si>
    <t xml:space="preserve"> -ค่าเช่าเต็นท์พร้อมเก้าอี้และจัดเตรียม</t>
  </si>
  <si>
    <t xml:space="preserve">สถานที่   </t>
  </si>
  <si>
    <t xml:space="preserve"> -ค่ารางวัล      -ค่าอาหารและเครื่องดื่ม</t>
  </si>
  <si>
    <t xml:space="preserve"> -ค่าจ้างเหมาการแสดง  -ค่าเครื่องปั่นไฟ </t>
  </si>
  <si>
    <t xml:space="preserve"> -ค่าจัดเตรียมภัตตาหารเพลถวายแด่</t>
  </si>
  <si>
    <t>พระสงฆ์</t>
  </si>
  <si>
    <t xml:space="preserve"> -ค่าวัสดุ อุปกรณ์ที่ใช้ในการจัดงาน</t>
  </si>
  <si>
    <t>ประเพณีสงกรานต์</t>
  </si>
  <si>
    <t xml:space="preserve"> -ค่าถ้วยหรือโล่รางวัล  </t>
  </si>
  <si>
    <t xml:space="preserve"> -เงินรางวัลการแข่งขัน</t>
  </si>
  <si>
    <t xml:space="preserve"> -ค่าวัสดุที่จำเป็นตามโครงการ  -ค่าชุดกีฬา</t>
  </si>
  <si>
    <t xml:space="preserve"> -ค่าเช่าเต็นท์ โต๊ะ เก้าอี้    -ค่าเครื่องเสียง</t>
  </si>
  <si>
    <t xml:space="preserve">     8.1 สนับสนุนบุคลากรในสังกัดขององค์การบริหารส่วนตำบลตะขบ ให้ได้รับการศึกษา อบรม การทำวิจัย เพิ่มพูนความรู้ เพื่อยกระดับประสิทธิภาพการทำงานให้เกิดประสิทธิผลในการบริการประชาชน </t>
  </si>
  <si>
    <t xml:space="preserve">จริยธรรม ผู้บริหาร  พนักงาน </t>
  </si>
  <si>
    <t>และบุคลากรองค์การบริหารส่วน</t>
  </si>
  <si>
    <t>โครงการฝึกอบรมเชิงปฏิบัติการ</t>
  </si>
  <si>
    <t>Organization Development:OD</t>
  </si>
  <si>
    <t>การพัฒนาองค์กร</t>
  </si>
  <si>
    <t>พนักงานส่วนตำบล  ลูกจ้างประจำ</t>
  </si>
  <si>
    <t xml:space="preserve">และพนักงานจ้าง </t>
  </si>
  <si>
    <t xml:space="preserve">สำหรับบุคลากรองค์กรปกครอง </t>
  </si>
  <si>
    <t>ส่วนท้องถิ่น  ผู้บริหาร และสมาชิก</t>
  </si>
  <si>
    <t xml:space="preserve"> เพื่อจ่ายเป็น ค่าใช้จ่ายในการจัดเตรียม</t>
  </si>
  <si>
    <t>โครงการเชิดชูเกียรติบุคลากร</t>
  </si>
  <si>
    <t>ที่ปฏิบัติงานที่ปฏิบัติงานเป็นไปตาม</t>
  </si>
  <si>
    <t>มาตรฐานด้วยความวิริยะ  อุตสาหะ</t>
  </si>
  <si>
    <t>โครงการป้องกันและลดอุบัติเหตุ</t>
  </si>
  <si>
    <t>ถนนทางช่วงเทศกาลสงกรานต์</t>
  </si>
  <si>
    <t>ติดตามรายงานผลการดำเนินงาน</t>
  </si>
  <si>
    <t xml:space="preserve"> -ค่าใช้จ่ายตามโครงการ</t>
  </si>
  <si>
    <t>และค่าใช้จ่ายอื่นๆ</t>
  </si>
  <si>
    <t xml:space="preserve">เพื่อพัฒนาศักยภาพ ผู้บริหาร </t>
  </si>
  <si>
    <t>สมาชิกสภาองค์การบริหารส่วน</t>
  </si>
  <si>
    <t>โครงการออกให้บริการรับชำระ</t>
  </si>
  <si>
    <t>ภาษีที่ดิน และสิ่งปลูกสร้าง ภาษีป้าย</t>
  </si>
  <si>
    <t>ให้เป็นไปตามมาตรฐานการศึกษา</t>
  </si>
  <si>
    <t xml:space="preserve"> ประชาชน  และคุ้มครองสิทธิเสรีภาพของประชาชน</t>
  </si>
  <si>
    <t>ประชาชน  และคุ้มครองสิทธิเสรีภาพของประชาชน</t>
  </si>
  <si>
    <t>เศรษฐกิจพอเพียง</t>
  </si>
  <si>
    <t>1.1 พัฒนาชุมชนและสังคมตามแนวทางปรัชญา</t>
  </si>
  <si>
    <t>การเกษตร</t>
  </si>
  <si>
    <t>ด้านการศึกษา</t>
  </si>
  <si>
    <t xml:space="preserve">สารสนเทศมาใช้เป็นเครื่องมือและประกอบการศึกษา </t>
  </si>
  <si>
    <t xml:space="preserve"> เป็นเครื่องมือของชุมชนและประชาชนทั่วไป</t>
  </si>
  <si>
    <t>การศึกษา</t>
  </si>
  <si>
    <t xml:space="preserve"> 2.2 ส่งเสริมและพัฒนาศูนย์พัฒนาเด็กเล็ก</t>
  </si>
  <si>
    <t>ในสังกัดองค์การบริหารส่วนตำบลตะขบ</t>
  </si>
  <si>
    <t>ด้านการพัฒนา</t>
  </si>
  <si>
    <t xml:space="preserve"> 3.1 สนับสนุนการทำการเกษตรทางเลือก</t>
  </si>
  <si>
    <t>เพื่อเพิ่มคุณภาพและประสิทธิภาพของนโยบาย</t>
  </si>
  <si>
    <t>เศรษฐกิจพอเพียงโดยอาศัยเทคโนโลยีที่ทันสมัยโดย</t>
  </si>
  <si>
    <t>ขอความร่วมมือและให้ความร่วมมือกับ</t>
  </si>
  <si>
    <t xml:space="preserve">    หน่วยงานทั้งภาครัฐและเอกชน</t>
  </si>
  <si>
    <t>3.2 พัฒนา  ปรับปรุงพันธุ์พืชและเมล็ดพันธุ์ที่ดี</t>
  </si>
  <si>
    <t xml:space="preserve">มีคุณภาพส่งเสริมให้เกิดเกษตรอุตสาหกรรม  </t>
  </si>
  <si>
    <t>เกิดพันธุ์ใหม่ๆ ที่มีคุณภาพสูงขึ้นโดยอาศัยเทคโนโลยี</t>
  </si>
  <si>
    <t xml:space="preserve"> กับหน่วยงานทั้งภาครัฐและเอกชน</t>
  </si>
  <si>
    <t>ที่ทันสมัยโดยขอความร่วมมือ  และให้ความร่วมมือ</t>
  </si>
  <si>
    <t>4.  ยุทธศาสตร์</t>
  </si>
  <si>
    <t xml:space="preserve">  4.1 ส่งเสริม พัฒนาบทบาทและคุณภาพชีวิต</t>
  </si>
  <si>
    <t>ของเด็ก เยาวชน  สตรี ผู้สูงอายุ ผู้พิการ ผู้ด้อยโอกาส</t>
  </si>
  <si>
    <t>สังคมสงเคราะห์</t>
  </si>
  <si>
    <t>สร้างความเข้มแข็ง</t>
  </si>
  <si>
    <t>ของชุมชน</t>
  </si>
  <si>
    <t xml:space="preserve">4.2 ดำเนินการโครงการ  อบต. เคลื่อนที่  </t>
  </si>
  <si>
    <t xml:space="preserve">เพื่อให้บริการประชาชน  และรับทราบปัญหา  </t>
  </si>
  <si>
    <t xml:space="preserve">อุปสรรค  และความต้องการของประชาชนในพื้นที่ </t>
  </si>
  <si>
    <t>การพัฒนา</t>
  </si>
  <si>
    <t xml:space="preserve">4.3 ส่งเสริม พัฒนาบทบาทและคุณภาพชีวิตของเด็ก </t>
  </si>
  <si>
    <t xml:space="preserve">เยาวชน  สตรี  ผู้สูงอายุ   ผู้พิการ ผู้ด้อยโอกาส  </t>
  </si>
  <si>
    <t>งบกลาง</t>
  </si>
  <si>
    <t>สวัสดิการสังคม</t>
  </si>
  <si>
    <t>5.  ยุทธศาสตร์</t>
  </si>
  <si>
    <t>สาธารณสุข</t>
  </si>
  <si>
    <t xml:space="preserve">   5.1 ส่งเสริมสุขภาพและอนามัยของประชาชน</t>
  </si>
  <si>
    <t>ในระดับหมู่บ้านและชุมชน ให้มีสุขภาพแข็งแรง</t>
  </si>
  <si>
    <t xml:space="preserve"> โดยให้การเรียนรู้การดูแลสุขภาพ การออกกำลังกาย </t>
  </si>
  <si>
    <t>การป้องกันโรค  การใช้ยาอย่างถูกต้องการรับประทาน</t>
  </si>
  <si>
    <t>อาหารที่มีประโยชน์ และการเข้ารับการตรวจสุขภาพ</t>
  </si>
  <si>
    <t>หรือการรับบริการด้านสาธารณสุขตามขั้นตอน</t>
  </si>
  <si>
    <t>และวิธีการทางการแพทย์</t>
  </si>
  <si>
    <t xml:space="preserve">  5.3  ส่งเสริมและสนับสนุนการดำเนินงานกองทุน</t>
  </si>
  <si>
    <t>6.  ยุทธศาสตร์</t>
  </si>
  <si>
    <t>โครงสร้างพื้นฐาน</t>
  </si>
  <si>
    <t xml:space="preserve">  6.1 ก่อสร้าง ปรับปรุงเส้นทางการคมนาคมอย่างทั่วถึง</t>
  </si>
  <si>
    <t xml:space="preserve"> ให้สามารถตอบสนองความต้องการ และแก้ไขปัญหา</t>
  </si>
  <si>
    <t>อุตสาหกรรม</t>
  </si>
  <si>
    <t>และการโยธา</t>
  </si>
  <si>
    <t xml:space="preserve">  6.2 ประสานในการแก้ไขปัญหาความเดือนร้อน</t>
  </si>
  <si>
    <t>เคหะและชุมชน</t>
  </si>
  <si>
    <t>ของประชาชนในด้านสาธารณูปโภคและส่งเสริมให้</t>
  </si>
  <si>
    <t>ประชาชนเข้าใจในการใช้และรักษาสาธารณูปโภค</t>
  </si>
  <si>
    <t>อย่างคุ้มค่า  ตลอดจนสนับสนุนงบประมาณ</t>
  </si>
  <si>
    <t>พัฒนาการท่องเที่ยว</t>
  </si>
  <si>
    <t>และบริการ  ศาสนา-</t>
  </si>
  <si>
    <t xml:space="preserve">วัฒนธรรมประเพณี  </t>
  </si>
  <si>
    <t>และกีฬา</t>
  </si>
  <si>
    <t xml:space="preserve">   7.1 พัฒนาฟื้นฟูและส่งเสริมกิจกรรมด้านศาสนา </t>
  </si>
  <si>
    <t>ศิลปวัฒนธรรมและประเพณีของชุมชน เพื่อการอนุรักษ์สืบ</t>
  </si>
  <si>
    <t>สานต่อและเชื่อมโยงสู่กิจกรรมการท่องเที่ยว</t>
  </si>
  <si>
    <t>บริหารงานทั่วไป</t>
  </si>
  <si>
    <t>และนันทนาการ</t>
  </si>
  <si>
    <t>การศาสนา</t>
  </si>
  <si>
    <t>วัฒนธรรม</t>
  </si>
  <si>
    <t xml:space="preserve">  7.2 ส่งเสริมและสนับสนุนกิจกรรมลานกีฬาชุมชน</t>
  </si>
  <si>
    <t>เพื่อให้เยาวชน นักเรียน นักศึกษา เกิดความสนใจ</t>
  </si>
  <si>
    <t>และมีแรงจูงใจในกิจกรรมกีฬา</t>
  </si>
  <si>
    <t>และจัดการแข่งขันกีฬาประเภทต่างๆ ระดับตำบล</t>
  </si>
  <si>
    <t>การบริหารจัดการ</t>
  </si>
  <si>
    <t>บ้านเมืองที่ดี</t>
  </si>
  <si>
    <t xml:space="preserve">   8.1 สนับสนุนบุคลากรในสังกัดขององค์การบริหาร</t>
  </si>
  <si>
    <t xml:space="preserve">ส่วนตำบลตะขบ ให้ได้รับการศึกษา อบรม การทำวิจัย </t>
  </si>
  <si>
    <t>เพิ่มพูนความรู้ เพื่อยกระดับประสิทธิภาพการทำงาน</t>
  </si>
  <si>
    <t xml:space="preserve">ให้เกิดประสิทธิผลในการบริการประชาชน </t>
  </si>
  <si>
    <t xml:space="preserve">   8.2 ปรับปรุงโครงสร้างการบริหารงานของ</t>
  </si>
  <si>
    <t>องค์การบริหารส่วนตำบลตะขบ เพื่อให้รองรับการปฏิบัติ</t>
  </si>
  <si>
    <t xml:space="preserve">ภารกิจหน้าที่ ตามที่กฎหมายกำหนดอย่างมีประสิทธิภาพ </t>
  </si>
  <si>
    <t xml:space="preserve">  8.3 เปิดโอกาสใหประชาชนได้เข้ามีส่วนร่วมใน</t>
  </si>
  <si>
    <t>การรักษาความ</t>
  </si>
  <si>
    <t>สงบภายใน</t>
  </si>
  <si>
    <t>9. ยุทธศาสตร์</t>
  </si>
  <si>
    <t>ด้านรักษาความ</t>
  </si>
  <si>
    <t>ปลอดภัยในชีวิต</t>
  </si>
  <si>
    <t>และทรัพย์สิน</t>
  </si>
  <si>
    <t>หน่วยงาน มูลนิธิการกุศลและองค์กรที่เกี่ยวข้อง</t>
  </si>
  <si>
    <t>ในการเตรียมความพร้อมในการป้องกันภัย</t>
  </si>
  <si>
    <t xml:space="preserve"> และการช่วยเหลือผู้ประสบภัย</t>
  </si>
  <si>
    <t xml:space="preserve">     9.2 สนับสนุนการฝึกอบรมจัดตั้งและอบรมฟื้นฟู</t>
  </si>
  <si>
    <t>ตำรวจบ้าน และอาสาสมัครป้องกันภัยฝ่ายพลเรือน</t>
  </si>
  <si>
    <t xml:space="preserve"> (อปพร.) เพื่อเป็นกำลังสนับสนุนเจ้าหน้าที่รัฐ และดูแล</t>
  </si>
  <si>
    <t>รักษาความปลอดภัย  และการจราจรในชุมชนหมู่บ้าน</t>
  </si>
  <si>
    <t>ด้านการอนุรักษ์</t>
  </si>
  <si>
    <t>องค์กรปกครองส่วนท้องถิ่นภาคเอกชน ในการพัฒนา</t>
  </si>
  <si>
    <t>ลุ่มน้ำลำคลอง และป่าไม้</t>
  </si>
  <si>
    <t>ฟื้นฟูและอนุรักษ์ธรรมชาติ สิ่งแวดล้อม แหล่งน้ำ</t>
  </si>
  <si>
    <t>รวม (ยุทธศาสตร์ที่ 1 )</t>
  </si>
  <si>
    <t>รวม (ยุทธศาสตร์ที่ 2 )</t>
  </si>
  <si>
    <t xml:space="preserve"> 2.1 สนับสนุนให้มีการนำระบบเทคโนโลยี</t>
  </si>
  <si>
    <t>1. ยุทธศาสตร์</t>
  </si>
  <si>
    <t>2. ยุทธศาสตร์</t>
  </si>
  <si>
    <t>3. ยุทธศาสตร์</t>
  </si>
  <si>
    <t>รวม (ยุทธศาสตร์ที่ 3 )</t>
  </si>
  <si>
    <t>รวม (ยุทธศาสตร์ที่ 4 )</t>
  </si>
  <si>
    <t>รวม (ยุทธศาสตร์ที่ 5 )</t>
  </si>
  <si>
    <t>รวม (ยุทธศาสตร์ที่ 6 )</t>
  </si>
  <si>
    <t>รวม (ยุทธศาสตร์ที่ 7 )</t>
  </si>
  <si>
    <t>7. ยุทธศาสตร์</t>
  </si>
  <si>
    <t>8. ยุทธศาสตร์</t>
  </si>
  <si>
    <t>รวม (ยุทธศาสตร์ที่ 8 )</t>
  </si>
  <si>
    <t>รวม (ยุทธศาสตร์ที่ 9 )</t>
  </si>
  <si>
    <t>รวม (ยุทธศาสตร์ที่ 10 )</t>
  </si>
  <si>
    <t>รวมทั้งสิ้น</t>
  </si>
  <si>
    <t>10. ยุทธศาสตร์</t>
  </si>
  <si>
    <t xml:space="preserve"> 5.2 สนับสนุนการจัดตั้งกองทุน  และเพิ่มสวัสดิการ</t>
  </si>
  <si>
    <t>เพื่อพัฒนาศักยภาพของอาสาสมัครสาธารณสุขหมู่บ้าน</t>
  </si>
  <si>
    <t>(อสม.)</t>
  </si>
  <si>
    <t>หลักประกันสุขภาพประจำองค์การบริหารส่วน</t>
  </si>
  <si>
    <t>ความเดือดร้อนของประชาชน โดยเฉพาะเส้นทาง</t>
  </si>
  <si>
    <t xml:space="preserve">การขนส่งผลผลิตทางการเกษตร </t>
  </si>
  <si>
    <t>และเพื่อรองรับการเข้าสู่ประชาคมอาเซียน</t>
  </si>
  <si>
    <t>การกำหนดนโยบายและความต้องการของประชาชน</t>
  </si>
  <si>
    <t xml:space="preserve">  9.1 ส่งเสริม สนับสนุนและร่วมมือ กับส่วนราชการ</t>
  </si>
  <si>
    <t xml:space="preserve">  10.1 ส่งเสริม สนับสนุนและร่วมมือกับส่วนราชการ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</si>
</sst>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_ ;\-#,##0\ "/>
    <numFmt numFmtId="192" formatCode="[$-41E]d\ mmmm\ yyyy"/>
    <numFmt numFmtId="193" formatCode="_-* #,##0.0_-;\-* #,##0.0_-;_-* &quot;-&quot;??_-;_-@_-"/>
    <numFmt numFmtId="194" formatCode="_-* #,##0_-;\-* #,##0_-;_-* &quot;-&quot;??_-;_-@_-"/>
    <numFmt numFmtId="195" formatCode="#,##0.0"/>
    <numFmt numFmtId="196" formatCode="0.000000"/>
    <numFmt numFmtId="197" formatCode="0.00000"/>
    <numFmt numFmtId="198" formatCode="0.0000"/>
    <numFmt numFmtId="199" formatCode="0.000"/>
    <numFmt numFmtId="200" formatCode="0.0"/>
  </numFmts>
  <fonts count="68">
    <font>
      <sz val="16"/>
      <name val="Browallia New"/>
      <family val="0"/>
    </font>
    <font>
      <u val="single"/>
      <sz val="16"/>
      <color indexed="12"/>
      <name val="Browallia New"/>
      <family val="2"/>
    </font>
    <font>
      <u val="single"/>
      <sz val="16"/>
      <color indexed="36"/>
      <name val="Browallia New"/>
      <family val="2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6"/>
      <name val="Wingdings 2"/>
      <family val="1"/>
    </font>
    <font>
      <sz val="15.5"/>
      <name val="TH SarabunIT๙"/>
      <family val="2"/>
    </font>
    <font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Wingdings 2"/>
      <family val="1"/>
    </font>
    <font>
      <sz val="15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18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Wingdings 2"/>
      <family val="1"/>
    </font>
    <font>
      <sz val="15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8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 vertical="center" shrinkToFit="1"/>
    </xf>
    <xf numFmtId="3" fontId="59" fillId="0" borderId="10" xfId="0" applyNumberFormat="1" applyFont="1" applyFill="1" applyBorder="1" applyAlignment="1">
      <alignment vertical="center"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3" fontId="61" fillId="0" borderId="10" xfId="0" applyNumberFormat="1" applyFont="1" applyFill="1" applyBorder="1" applyAlignment="1">
      <alignment vertical="center"/>
    </xf>
    <xf numFmtId="3" fontId="61" fillId="0" borderId="11" xfId="0" applyNumberFormat="1" applyFont="1" applyFill="1" applyBorder="1" applyAlignment="1">
      <alignment vertical="center"/>
    </xf>
    <xf numFmtId="3" fontId="61" fillId="0" borderId="1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60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1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shrinkToFit="1"/>
    </xf>
    <xf numFmtId="3" fontId="61" fillId="0" borderId="13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3" xfId="44" applyFont="1" applyFill="1" applyBorder="1" applyAlignment="1">
      <alignment horizontal="center" vertical="center" wrapText="1"/>
      <protection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4" xfId="44" applyFont="1" applyFill="1" applyBorder="1" applyAlignment="1">
      <alignment horizontal="center" vertical="center" wrapText="1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 wrapText="1"/>
    </xf>
    <xf numFmtId="0" fontId="4" fillId="0" borderId="15" xfId="44" applyFont="1" applyFill="1" applyBorder="1" applyAlignment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horizontal="center"/>
    </xf>
    <xf numFmtId="3" fontId="62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 vertical="center"/>
    </xf>
    <xf numFmtId="3" fontId="63" fillId="0" borderId="13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60" fillId="0" borderId="14" xfId="44" applyFont="1" applyFill="1" applyBorder="1" applyAlignment="1">
      <alignment vertical="center" wrapText="1"/>
      <protection/>
    </xf>
    <xf numFmtId="3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44" applyFont="1" applyFill="1" applyBorder="1" applyAlignment="1">
      <alignment vertical="center" wrapText="1"/>
      <protection/>
    </xf>
    <xf numFmtId="3" fontId="61" fillId="0" borderId="10" xfId="0" applyNumberFormat="1" applyFont="1" applyFill="1" applyBorder="1" applyAlignment="1">
      <alignment vertical="center" wrapText="1"/>
    </xf>
    <xf numFmtId="3" fontId="61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3" fontId="61" fillId="0" borderId="0" xfId="0" applyNumberFormat="1" applyFont="1" applyFill="1" applyAlignment="1">
      <alignment vertical="center" shrinkToFit="1"/>
    </xf>
    <xf numFmtId="3" fontId="63" fillId="0" borderId="15" xfId="0" applyNumberFormat="1" applyFont="1" applyFill="1" applyBorder="1" applyAlignment="1">
      <alignment horizontal="center" vertical="center"/>
    </xf>
    <xf numFmtId="3" fontId="63" fillId="0" borderId="15" xfId="0" applyNumberFormat="1" applyFont="1" applyFill="1" applyBorder="1" applyAlignment="1">
      <alignment vertical="center" wrapText="1"/>
    </xf>
    <xf numFmtId="0" fontId="63" fillId="0" borderId="15" xfId="44" applyFont="1" applyFill="1" applyBorder="1" applyAlignment="1">
      <alignment vertical="center" wrapText="1"/>
      <protection/>
    </xf>
    <xf numFmtId="3" fontId="4" fillId="0" borderId="15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vertical="center" wrapText="1"/>
    </xf>
    <xf numFmtId="0" fontId="63" fillId="0" borderId="14" xfId="44" applyFont="1" applyFill="1" applyBorder="1" applyAlignment="1">
      <alignment vertical="center" wrapText="1"/>
      <protection/>
    </xf>
    <xf numFmtId="3" fontId="63" fillId="0" borderId="14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 vertical="center"/>
    </xf>
    <xf numFmtId="3" fontId="62" fillId="0" borderId="13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/>
    </xf>
    <xf numFmtId="0" fontId="63" fillId="0" borderId="13" xfId="44" applyFont="1" applyFill="1" applyBorder="1" applyAlignment="1">
      <alignment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3" fontId="63" fillId="0" borderId="17" xfId="0" applyNumberFormat="1" applyFont="1" applyFill="1" applyBorder="1" applyAlignment="1">
      <alignment horizontal="center" vertical="center"/>
    </xf>
    <xf numFmtId="3" fontId="63" fillId="0" borderId="18" xfId="0" applyNumberFormat="1" applyFont="1" applyFill="1" applyBorder="1" applyAlignment="1">
      <alignment horizontal="center" vertical="center"/>
    </xf>
    <xf numFmtId="3" fontId="63" fillId="0" borderId="19" xfId="0" applyNumberFormat="1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>
      <alignment horizontal="center" vertical="center"/>
    </xf>
    <xf numFmtId="3" fontId="63" fillId="0" borderId="13" xfId="0" applyNumberFormat="1" applyFont="1" applyFill="1" applyBorder="1" applyAlignment="1">
      <alignment vertical="center"/>
    </xf>
    <xf numFmtId="0" fontId="63" fillId="0" borderId="13" xfId="0" applyFont="1" applyFill="1" applyBorder="1" applyAlignment="1">
      <alignment vertical="top"/>
    </xf>
    <xf numFmtId="3" fontId="63" fillId="0" borderId="15" xfId="0" applyNumberFormat="1" applyFont="1" applyFill="1" applyBorder="1" applyAlignment="1">
      <alignment vertical="center"/>
    </xf>
    <xf numFmtId="0" fontId="63" fillId="0" borderId="15" xfId="0" applyFont="1" applyFill="1" applyBorder="1" applyAlignment="1">
      <alignment vertical="top"/>
    </xf>
    <xf numFmtId="3" fontId="63" fillId="0" borderId="17" xfId="0" applyNumberFormat="1" applyFont="1" applyFill="1" applyBorder="1" applyAlignment="1">
      <alignment vertical="center"/>
    </xf>
    <xf numFmtId="3" fontId="63" fillId="0" borderId="19" xfId="0" applyNumberFormat="1" applyFont="1" applyFill="1" applyBorder="1" applyAlignment="1">
      <alignment vertical="center"/>
    </xf>
    <xf numFmtId="3" fontId="63" fillId="0" borderId="16" xfId="0" applyNumberFormat="1" applyFont="1" applyFill="1" applyBorder="1" applyAlignment="1">
      <alignment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vertical="center" wrapText="1"/>
    </xf>
    <xf numFmtId="3" fontId="60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vertical="center"/>
    </xf>
    <xf numFmtId="3" fontId="58" fillId="0" borderId="20" xfId="0" applyNumberFormat="1" applyFont="1" applyFill="1" applyBorder="1" applyAlignment="1">
      <alignment vertical="center"/>
    </xf>
    <xf numFmtId="3" fontId="58" fillId="0" borderId="21" xfId="0" applyNumberFormat="1" applyFont="1" applyFill="1" applyBorder="1" applyAlignment="1">
      <alignment vertical="center"/>
    </xf>
    <xf numFmtId="3" fontId="61" fillId="0" borderId="13" xfId="0" applyNumberFormat="1" applyFont="1" applyFill="1" applyBorder="1" applyAlignment="1">
      <alignment vertical="center"/>
    </xf>
    <xf numFmtId="3" fontId="61" fillId="0" borderId="19" xfId="0" applyNumberFormat="1" applyFont="1" applyFill="1" applyBorder="1" applyAlignment="1">
      <alignment vertical="center"/>
    </xf>
    <xf numFmtId="3" fontId="61" fillId="0" borderId="18" xfId="0" applyNumberFormat="1" applyFont="1" applyFill="1" applyBorder="1" applyAlignment="1">
      <alignment vertical="center"/>
    </xf>
    <xf numFmtId="3" fontId="61" fillId="0" borderId="15" xfId="0" applyNumberFormat="1" applyFont="1" applyFill="1" applyBorder="1" applyAlignment="1">
      <alignment vertical="center"/>
    </xf>
    <xf numFmtId="3" fontId="61" fillId="0" borderId="16" xfId="0" applyNumberFormat="1" applyFont="1" applyFill="1" applyBorder="1" applyAlignment="1">
      <alignment vertical="center"/>
    </xf>
    <xf numFmtId="3" fontId="61" fillId="0" borderId="17" xfId="0" applyNumberFormat="1" applyFont="1" applyFill="1" applyBorder="1" applyAlignment="1">
      <alignment vertical="center"/>
    </xf>
    <xf numFmtId="3" fontId="63" fillId="0" borderId="13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3" fontId="60" fillId="0" borderId="15" xfId="0" applyNumberFormat="1" applyFont="1" applyFill="1" applyBorder="1" applyAlignment="1">
      <alignment horizontal="center" vertical="center"/>
    </xf>
    <xf numFmtId="3" fontId="60" fillId="0" borderId="15" xfId="0" applyNumberFormat="1" applyFont="1" applyFill="1" applyBorder="1" applyAlignment="1">
      <alignment vertical="center" wrapText="1"/>
    </xf>
    <xf numFmtId="3" fontId="60" fillId="0" borderId="15" xfId="0" applyNumberFormat="1" applyFont="1" applyFill="1" applyBorder="1" applyAlignment="1">
      <alignment horizontal="center" vertical="center" wrapText="1"/>
    </xf>
    <xf numFmtId="3" fontId="58" fillId="0" borderId="15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58" fillId="0" borderId="17" xfId="0" applyNumberFormat="1" applyFont="1" applyFill="1" applyBorder="1" applyAlignment="1">
      <alignment vertical="center"/>
    </xf>
    <xf numFmtId="3" fontId="61" fillId="0" borderId="14" xfId="0" applyNumberFormat="1" applyFont="1" applyFill="1" applyBorder="1" applyAlignment="1">
      <alignment vertical="center"/>
    </xf>
    <xf numFmtId="3" fontId="61" fillId="0" borderId="20" xfId="0" applyNumberFormat="1" applyFont="1" applyFill="1" applyBorder="1" applyAlignment="1">
      <alignment vertical="center"/>
    </xf>
    <xf numFmtId="3" fontId="61" fillId="0" borderId="21" xfId="0" applyNumberFormat="1" applyFont="1" applyFill="1" applyBorder="1" applyAlignment="1">
      <alignment vertical="center"/>
    </xf>
    <xf numFmtId="3" fontId="63" fillId="0" borderId="22" xfId="0" applyNumberFormat="1" applyFont="1" applyFill="1" applyBorder="1" applyAlignment="1">
      <alignment vertical="center" wrapText="1"/>
    </xf>
    <xf numFmtId="0" fontId="63" fillId="0" borderId="13" xfId="44" applyFont="1" applyFill="1" applyBorder="1" applyAlignment="1">
      <alignment vertical="center"/>
      <protection/>
    </xf>
    <xf numFmtId="3" fontId="63" fillId="0" borderId="18" xfId="0" applyNumberFormat="1" applyFont="1" applyFill="1" applyBorder="1" applyAlignment="1">
      <alignment vertical="center" wrapText="1"/>
    </xf>
    <xf numFmtId="3" fontId="63" fillId="0" borderId="23" xfId="0" applyNumberFormat="1" applyFont="1" applyFill="1" applyBorder="1" applyAlignment="1">
      <alignment vertical="center" wrapText="1"/>
    </xf>
    <xf numFmtId="0" fontId="63" fillId="0" borderId="15" xfId="44" applyFont="1" applyFill="1" applyBorder="1" applyAlignment="1">
      <alignment vertical="center"/>
      <protection/>
    </xf>
    <xf numFmtId="3" fontId="63" fillId="0" borderId="17" xfId="0" applyNumberFormat="1" applyFont="1" applyFill="1" applyBorder="1" applyAlignment="1">
      <alignment vertical="center" wrapText="1"/>
    </xf>
    <xf numFmtId="3" fontId="60" fillId="0" borderId="23" xfId="0" applyNumberFormat="1" applyFont="1" applyFill="1" applyBorder="1" applyAlignment="1">
      <alignment vertical="center" wrapText="1"/>
    </xf>
    <xf numFmtId="3" fontId="60" fillId="0" borderId="17" xfId="0" applyNumberFormat="1" applyFont="1" applyFill="1" applyBorder="1" applyAlignment="1">
      <alignment vertical="center" wrapText="1"/>
    </xf>
    <xf numFmtId="3" fontId="60" fillId="0" borderId="24" xfId="0" applyNumberFormat="1" applyFont="1" applyFill="1" applyBorder="1" applyAlignment="1">
      <alignment vertical="center" wrapText="1"/>
    </xf>
    <xf numFmtId="0" fontId="63" fillId="0" borderId="14" xfId="44" applyFont="1" applyFill="1" applyBorder="1" applyAlignment="1">
      <alignment vertical="center"/>
      <protection/>
    </xf>
    <xf numFmtId="3" fontId="60" fillId="0" borderId="21" xfId="0" applyNumberFormat="1" applyFont="1" applyFill="1" applyBorder="1" applyAlignment="1">
      <alignment vertical="center" wrapText="1"/>
    </xf>
    <xf numFmtId="3" fontId="63" fillId="0" borderId="0" xfId="0" applyNumberFormat="1" applyFont="1" applyFill="1" applyBorder="1" applyAlignment="1">
      <alignment/>
    </xf>
    <xf numFmtId="3" fontId="58" fillId="0" borderId="13" xfId="0" applyNumberFormat="1" applyFont="1" applyFill="1" applyBorder="1" applyAlignment="1">
      <alignment vertical="center"/>
    </xf>
    <xf numFmtId="0" fontId="63" fillId="0" borderId="13" xfId="44" applyFont="1" applyFill="1" applyBorder="1" applyAlignment="1">
      <alignment horizontal="left" vertical="center" wrapText="1"/>
      <protection/>
    </xf>
    <xf numFmtId="0" fontId="63" fillId="0" borderId="15" xfId="44" applyFont="1" applyFill="1" applyBorder="1" applyAlignment="1">
      <alignment horizontal="left" vertical="center" wrapText="1"/>
      <protection/>
    </xf>
    <xf numFmtId="3" fontId="63" fillId="0" borderId="15" xfId="0" applyNumberFormat="1" applyFont="1" applyFill="1" applyBorder="1" applyAlignment="1">
      <alignment horizontal="left" vertical="center"/>
    </xf>
    <xf numFmtId="3" fontId="63" fillId="0" borderId="15" xfId="0" applyNumberFormat="1" applyFont="1" applyFill="1" applyBorder="1" applyAlignment="1">
      <alignment horizontal="left" vertical="center" wrapText="1"/>
    </xf>
    <xf numFmtId="3" fontId="63" fillId="0" borderId="13" xfId="0" applyNumberFormat="1" applyFont="1" applyFill="1" applyBorder="1" applyAlignment="1">
      <alignment horizontal="left" vertical="center"/>
    </xf>
    <xf numFmtId="3" fontId="63" fillId="0" borderId="14" xfId="0" applyNumberFormat="1" applyFont="1" applyFill="1" applyBorder="1" applyAlignment="1">
      <alignment horizontal="left" vertical="center" wrapText="1"/>
    </xf>
    <xf numFmtId="3" fontId="63" fillId="0" borderId="13" xfId="0" applyNumberFormat="1" applyFont="1" applyFill="1" applyBorder="1" applyAlignment="1">
      <alignment horizontal="right" vertical="center"/>
    </xf>
    <xf numFmtId="3" fontId="63" fillId="0" borderId="0" xfId="0" applyNumberFormat="1" applyFont="1" applyFill="1" applyBorder="1" applyAlignment="1">
      <alignment horizontal="center" vertical="center"/>
    </xf>
    <xf numFmtId="3" fontId="63" fillId="0" borderId="13" xfId="0" applyNumberFormat="1" applyFont="1" applyFill="1" applyBorder="1" applyAlignment="1">
      <alignment horizontal="left" vertical="center" wrapText="1"/>
    </xf>
    <xf numFmtId="3" fontId="63" fillId="0" borderId="18" xfId="0" applyNumberFormat="1" applyFont="1" applyFill="1" applyBorder="1" applyAlignment="1">
      <alignment vertical="center"/>
    </xf>
    <xf numFmtId="3" fontId="63" fillId="0" borderId="23" xfId="0" applyNumberFormat="1" applyFont="1" applyFill="1" applyBorder="1" applyAlignment="1">
      <alignment/>
    </xf>
    <xf numFmtId="3" fontId="60" fillId="0" borderId="23" xfId="0" applyNumberFormat="1" applyFont="1" applyFill="1" applyBorder="1" applyAlignment="1">
      <alignment/>
    </xf>
    <xf numFmtId="0" fontId="4" fillId="0" borderId="13" xfId="44" applyFont="1" applyFill="1" applyBorder="1" applyAlignment="1">
      <alignment vertical="top" wrapText="1"/>
      <protection/>
    </xf>
    <xf numFmtId="3" fontId="4" fillId="0" borderId="13" xfId="0" applyNumberFormat="1" applyFont="1" applyFill="1" applyBorder="1" applyAlignment="1">
      <alignment horizontal="left" vertical="top" wrapText="1"/>
    </xf>
    <xf numFmtId="0" fontId="63" fillId="0" borderId="13" xfId="44" applyFont="1" applyFill="1" applyBorder="1" applyAlignment="1">
      <alignment horizontal="center" vertical="center" wrapText="1"/>
      <protection/>
    </xf>
    <xf numFmtId="0" fontId="63" fillId="0" borderId="15" xfId="44" applyFont="1" applyFill="1" applyBorder="1" applyAlignment="1">
      <alignment horizontal="center" vertical="center" wrapText="1"/>
      <protection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horizontal="left"/>
    </xf>
    <xf numFmtId="3" fontId="4" fillId="0" borderId="15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61" fillId="0" borderId="0" xfId="0" applyNumberFormat="1" applyFont="1" applyFill="1" applyAlignment="1">
      <alignment horizontal="left"/>
    </xf>
    <xf numFmtId="3" fontId="61" fillId="0" borderId="0" xfId="0" applyNumberFormat="1" applyFont="1" applyFill="1" applyAlignment="1">
      <alignment horizontal="left" vertical="center"/>
    </xf>
    <xf numFmtId="3" fontId="5" fillId="0" borderId="13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vertical="top"/>
    </xf>
    <xf numFmtId="3" fontId="64" fillId="0" borderId="13" xfId="0" applyNumberFormat="1" applyFont="1" applyFill="1" applyBorder="1" applyAlignment="1">
      <alignment vertical="center"/>
    </xf>
    <xf numFmtId="0" fontId="63" fillId="0" borderId="13" xfId="44" applyFont="1" applyFill="1" applyBorder="1" applyAlignment="1">
      <alignment vertical="top" wrapText="1"/>
      <protection/>
    </xf>
    <xf numFmtId="0" fontId="63" fillId="0" borderId="14" xfId="44" applyFont="1" applyFill="1" applyBorder="1" applyAlignment="1">
      <alignment horizontal="center" vertical="center" wrapText="1"/>
      <protection/>
    </xf>
    <xf numFmtId="3" fontId="5" fillId="0" borderId="1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14" xfId="44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/>
    </xf>
    <xf numFmtId="0" fontId="4" fillId="0" borderId="25" xfId="44" applyFont="1" applyFill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 shrinkToFit="1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44" applyFont="1" applyFill="1" applyBorder="1" applyAlignment="1">
      <alignment vertical="center" wrapText="1"/>
      <protection/>
    </xf>
    <xf numFmtId="3" fontId="4" fillId="0" borderId="26" xfId="0" applyNumberFormat="1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left" vertical="center" wrapText="1"/>
    </xf>
    <xf numFmtId="0" fontId="4" fillId="0" borderId="15" xfId="44" applyFont="1" applyFill="1" applyBorder="1" applyAlignment="1">
      <alignment horizontal="left" vertical="center" wrapText="1"/>
      <protection/>
    </xf>
    <xf numFmtId="0" fontId="4" fillId="0" borderId="13" xfId="44" applyFont="1" applyFill="1" applyBorder="1" applyAlignment="1">
      <alignment horizontal="left" vertical="center" wrapText="1"/>
      <protection/>
    </xf>
    <xf numFmtId="3" fontId="11" fillId="0" borderId="15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65" fillId="0" borderId="13" xfId="0" applyNumberFormat="1" applyFont="1" applyFill="1" applyBorder="1" applyAlignment="1">
      <alignment horizontal="left" vertical="center" wrapText="1"/>
    </xf>
    <xf numFmtId="3" fontId="65" fillId="0" borderId="15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11" fillId="0" borderId="15" xfId="44" applyFont="1" applyFill="1" applyBorder="1" applyAlignment="1">
      <alignment vertical="center" wrapText="1"/>
      <protection/>
    </xf>
    <xf numFmtId="3" fontId="61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shrinkToFit="1"/>
    </xf>
    <xf numFmtId="3" fontId="61" fillId="0" borderId="13" xfId="0" applyNumberFormat="1" applyFont="1" applyFill="1" applyBorder="1" applyAlignment="1">
      <alignment horizontal="center" vertical="center" wrapText="1" shrinkToFit="1"/>
    </xf>
    <xf numFmtId="3" fontId="9" fillId="0" borderId="18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0" fontId="11" fillId="0" borderId="15" xfId="44" applyFont="1" applyFill="1" applyBorder="1" applyAlignment="1">
      <alignment horizontal="center" vertical="center" wrapText="1"/>
      <protection/>
    </xf>
    <xf numFmtId="3" fontId="65" fillId="0" borderId="13" xfId="0" applyNumberFormat="1" applyFont="1" applyFill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0" fontId="11" fillId="0" borderId="13" xfId="44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horizontal="center" vertical="center"/>
    </xf>
    <xf numFmtId="3" fontId="63" fillId="0" borderId="15" xfId="0" applyNumberFormat="1" applyFont="1" applyFill="1" applyBorder="1" applyAlignment="1">
      <alignment/>
    </xf>
    <xf numFmtId="0" fontId="65" fillId="0" borderId="15" xfId="44" applyFont="1" applyFill="1" applyBorder="1" applyAlignment="1">
      <alignment vertical="center" wrapText="1"/>
      <protection/>
    </xf>
    <xf numFmtId="0" fontId="58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4" fillId="0" borderId="10" xfId="44" applyFont="1" applyFill="1" applyBorder="1" applyAlignment="1">
      <alignment horizontal="center" vertical="center" wrapText="1"/>
      <protection/>
    </xf>
    <xf numFmtId="3" fontId="58" fillId="0" borderId="0" xfId="0" applyNumberFormat="1" applyFont="1" applyFill="1" applyAlignment="1">
      <alignment horizontal="center" vertical="center" shrinkToFit="1"/>
    </xf>
    <xf numFmtId="3" fontId="4" fillId="0" borderId="1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5" xfId="44" applyFont="1" applyFill="1" applyBorder="1" applyAlignment="1">
      <alignment vertical="center" wrapText="1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44" applyFont="1" applyFill="1" applyBorder="1" applyAlignment="1">
      <alignment vertical="center" wrapText="1"/>
      <protection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shrinkToFit="1"/>
    </xf>
    <xf numFmtId="3" fontId="61" fillId="0" borderId="10" xfId="0" applyNumberFormat="1" applyFont="1" applyFill="1" applyBorder="1" applyAlignment="1">
      <alignment horizontal="center" vertical="center" wrapText="1" shrinkToFi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1" fillId="0" borderId="27" xfId="0" applyNumberFormat="1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 vertical="center"/>
    </xf>
    <xf numFmtId="3" fontId="61" fillId="0" borderId="29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3" fontId="61" fillId="0" borderId="13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shrinkToFit="1"/>
    </xf>
    <xf numFmtId="3" fontId="61" fillId="0" borderId="14" xfId="0" applyNumberFormat="1" applyFont="1" applyFill="1" applyBorder="1" applyAlignment="1">
      <alignment horizontal="center" vertical="center" shrinkToFit="1"/>
    </xf>
    <xf numFmtId="3" fontId="61" fillId="0" borderId="13" xfId="0" applyNumberFormat="1" applyFont="1" applyFill="1" applyBorder="1" applyAlignment="1">
      <alignment horizontal="center" vertical="center" wrapText="1" shrinkToFit="1"/>
    </xf>
    <xf numFmtId="3" fontId="61" fillId="0" borderId="14" xfId="0" applyNumberFormat="1" applyFont="1" applyFill="1" applyBorder="1" applyAlignment="1">
      <alignment horizontal="center" vertical="center" wrapText="1" shrinkToFit="1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15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3" xfId="37"/>
    <cellStyle name="Comma 4" xfId="38"/>
    <cellStyle name="Currency" xfId="39"/>
    <cellStyle name="Currency [0]" xfId="40"/>
    <cellStyle name="Followed Hyperlink" xfId="41"/>
    <cellStyle name="Hyperlink" xfId="42"/>
    <cellStyle name="Normal 2" xfId="43"/>
    <cellStyle name="Normal 3" xfId="44"/>
    <cellStyle name="Normal 4" xfId="45"/>
    <cellStyle name="Percent" xfId="46"/>
    <cellStyle name="การคำนวณ" xfId="47"/>
    <cellStyle name="ข้อความเตือน" xfId="48"/>
    <cellStyle name="ข้อความอธิบาย" xfId="49"/>
    <cellStyle name="เครื่องหมายจุลภาค 2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3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105</xdr:row>
      <xdr:rowOff>295275</xdr:rowOff>
    </xdr:from>
    <xdr:to>
      <xdr:col>5</xdr:col>
      <xdr:colOff>914400</xdr:colOff>
      <xdr:row>105</xdr:row>
      <xdr:rowOff>371475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5804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9525</xdr:colOff>
      <xdr:row>106</xdr:row>
      <xdr:rowOff>85725</xdr:rowOff>
    </xdr:to>
    <xdr:pic>
      <xdr:nvPicPr>
        <xdr:cNvPr id="2" name="รูปภาพ 6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589020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38100</xdr:rowOff>
    </xdr:from>
    <xdr:to>
      <xdr:col>8</xdr:col>
      <xdr:colOff>85725</xdr:colOff>
      <xdr:row>1</xdr:row>
      <xdr:rowOff>257175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9305925" y="38100"/>
          <a:ext cx="1143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twoCellAnchor>
  <xdr:twoCellAnchor editAs="oneCell">
    <xdr:from>
      <xdr:col>6</xdr:col>
      <xdr:colOff>866775</xdr:colOff>
      <xdr:row>105</xdr:row>
      <xdr:rowOff>295275</xdr:rowOff>
    </xdr:from>
    <xdr:to>
      <xdr:col>7</xdr:col>
      <xdr:colOff>9525</xdr:colOff>
      <xdr:row>105</xdr:row>
      <xdr:rowOff>371475</xdr:rowOff>
    </xdr:to>
    <xdr:pic>
      <xdr:nvPicPr>
        <xdr:cNvPr id="4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5804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101</xdr:row>
      <xdr:rowOff>0</xdr:rowOff>
    </xdr:from>
    <xdr:to>
      <xdr:col>6</xdr:col>
      <xdr:colOff>9525</xdr:colOff>
      <xdr:row>101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96989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171450</xdr:rowOff>
    </xdr:from>
    <xdr:to>
      <xdr:col>17</xdr:col>
      <xdr:colOff>285750</xdr:colOff>
      <xdr:row>6</xdr:row>
      <xdr:rowOff>171450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581900" y="1828800"/>
          <a:ext cx="3524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152400</xdr:rowOff>
    </xdr:from>
    <xdr:to>
      <xdr:col>18</xdr:col>
      <xdr:colOff>9525</xdr:colOff>
      <xdr:row>14</xdr:row>
      <xdr:rowOff>152400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7572375" y="4200525"/>
          <a:ext cx="35528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152400</xdr:rowOff>
    </xdr:from>
    <xdr:to>
      <xdr:col>10</xdr:col>
      <xdr:colOff>19050</xdr:colOff>
      <xdr:row>23</xdr:row>
      <xdr:rowOff>152400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8162925" y="6943725"/>
          <a:ext cx="609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152400</xdr:rowOff>
    </xdr:from>
    <xdr:to>
      <xdr:col>13</xdr:col>
      <xdr:colOff>19050</xdr:colOff>
      <xdr:row>32</xdr:row>
      <xdr:rowOff>152400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9344025" y="968692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161925</xdr:rowOff>
    </xdr:from>
    <xdr:to>
      <xdr:col>16</xdr:col>
      <xdr:colOff>19050</xdr:colOff>
      <xdr:row>43</xdr:row>
      <xdr:rowOff>161925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10229850" y="130492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161925</xdr:rowOff>
    </xdr:from>
    <xdr:to>
      <xdr:col>11</xdr:col>
      <xdr:colOff>19050</xdr:colOff>
      <xdr:row>51</xdr:row>
      <xdr:rowOff>161925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8753475" y="154876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142875</xdr:rowOff>
    </xdr:from>
    <xdr:to>
      <xdr:col>14</xdr:col>
      <xdr:colOff>19050</xdr:colOff>
      <xdr:row>61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9639300" y="185166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152400</xdr:rowOff>
    </xdr:from>
    <xdr:to>
      <xdr:col>12</xdr:col>
      <xdr:colOff>19050</xdr:colOff>
      <xdr:row>81</xdr:row>
      <xdr:rowOff>152400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9048750" y="2437447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161925</xdr:rowOff>
    </xdr:from>
    <xdr:to>
      <xdr:col>12</xdr:col>
      <xdr:colOff>19050</xdr:colOff>
      <xdr:row>91</xdr:row>
      <xdr:rowOff>161925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9048750" y="2709862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990600</xdr:colOff>
      <xdr:row>71</xdr:row>
      <xdr:rowOff>161925</xdr:rowOff>
    </xdr:from>
    <xdr:to>
      <xdr:col>7</xdr:col>
      <xdr:colOff>28575</xdr:colOff>
      <xdr:row>71</xdr:row>
      <xdr:rowOff>161925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7562850" y="21583650"/>
          <a:ext cx="333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0957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7</xdr:row>
      <xdr:rowOff>152400</xdr:rowOff>
    </xdr:from>
    <xdr:to>
      <xdr:col>17</xdr:col>
      <xdr:colOff>0</xdr:colOff>
      <xdr:row>7</xdr:row>
      <xdr:rowOff>152400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10077450" y="2114550"/>
          <a:ext cx="5143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19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0</xdr:row>
      <xdr:rowOff>47625</xdr:rowOff>
    </xdr:from>
    <xdr:to>
      <xdr:col>17</xdr:col>
      <xdr:colOff>190500</xdr:colOff>
      <xdr:row>1</xdr:row>
      <xdr:rowOff>266700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877425" y="47625"/>
          <a:ext cx="1171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8</xdr:col>
      <xdr:colOff>28575</xdr:colOff>
      <xdr:row>10</xdr:row>
      <xdr:rowOff>152400</xdr:rowOff>
    </xdr:from>
    <xdr:to>
      <xdr:col>12</xdr:col>
      <xdr:colOff>0</xdr:colOff>
      <xdr:row>10</xdr:row>
      <xdr:rowOff>152400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8448675" y="3038475"/>
          <a:ext cx="1038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6777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142875</xdr:rowOff>
    </xdr:from>
    <xdr:to>
      <xdr:col>11</xdr:col>
      <xdr:colOff>19050</xdr:colOff>
      <xdr:row>15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877300" y="4276725"/>
          <a:ext cx="285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152400</xdr:rowOff>
    </xdr:from>
    <xdr:to>
      <xdr:col>9</xdr:col>
      <xdr:colOff>9525</xdr:colOff>
      <xdr:row>23</xdr:row>
      <xdr:rowOff>152400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8334375" y="6734175"/>
          <a:ext cx="285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161925</xdr:rowOff>
    </xdr:from>
    <xdr:to>
      <xdr:col>12</xdr:col>
      <xdr:colOff>19050</xdr:colOff>
      <xdr:row>27</xdr:row>
      <xdr:rowOff>161925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9144000" y="7962900"/>
          <a:ext cx="285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161925</xdr:rowOff>
    </xdr:from>
    <xdr:to>
      <xdr:col>17</xdr:col>
      <xdr:colOff>257175</xdr:colOff>
      <xdr:row>30</xdr:row>
      <xdr:rowOff>161925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7810500" y="8877300"/>
          <a:ext cx="3228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180975</xdr:rowOff>
    </xdr:from>
    <xdr:to>
      <xdr:col>18</xdr:col>
      <xdr:colOff>9525</xdr:colOff>
      <xdr:row>36</xdr:row>
      <xdr:rowOff>180975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7829550" y="10725150"/>
          <a:ext cx="3228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123825</xdr:rowOff>
    </xdr:from>
    <xdr:to>
      <xdr:col>15</xdr:col>
      <xdr:colOff>19050</xdr:colOff>
      <xdr:row>6</xdr:row>
      <xdr:rowOff>123825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9734550" y="1771650"/>
          <a:ext cx="5334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962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142875</xdr:rowOff>
    </xdr:from>
    <xdr:to>
      <xdr:col>17</xdr:col>
      <xdr:colOff>57150</xdr:colOff>
      <xdr:row>7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9886950" y="2105025"/>
          <a:ext cx="857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180975</xdr:rowOff>
    </xdr:from>
    <xdr:to>
      <xdr:col>17</xdr:col>
      <xdr:colOff>247650</xdr:colOff>
      <xdr:row>20</xdr:row>
      <xdr:rowOff>180975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8524875" y="5915025"/>
          <a:ext cx="24098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0</xdr:rowOff>
    </xdr:from>
    <xdr:to>
      <xdr:col>6</xdr:col>
      <xdr:colOff>9525</xdr:colOff>
      <xdr:row>111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2451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58</xdr:row>
      <xdr:rowOff>161925</xdr:rowOff>
    </xdr:from>
    <xdr:to>
      <xdr:col>11</xdr:col>
      <xdr:colOff>28575</xdr:colOff>
      <xdr:row>58</xdr:row>
      <xdr:rowOff>161925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258175" y="17402175"/>
          <a:ext cx="8858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142875</xdr:rowOff>
    </xdr:from>
    <xdr:to>
      <xdr:col>18</xdr:col>
      <xdr:colOff>0</xdr:colOff>
      <xdr:row>37</xdr:row>
      <xdr:rowOff>142875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8572500" y="11077575"/>
          <a:ext cx="2543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142875</xdr:rowOff>
    </xdr:from>
    <xdr:to>
      <xdr:col>11</xdr:col>
      <xdr:colOff>9525</xdr:colOff>
      <xdr:row>51</xdr:row>
      <xdr:rowOff>142875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8267700" y="15249525"/>
          <a:ext cx="857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152400</xdr:rowOff>
    </xdr:from>
    <xdr:to>
      <xdr:col>18</xdr:col>
      <xdr:colOff>19050</xdr:colOff>
      <xdr:row>19</xdr:row>
      <xdr:rowOff>152400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9401175" y="5600700"/>
          <a:ext cx="1733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171450</xdr:rowOff>
    </xdr:from>
    <xdr:to>
      <xdr:col>18</xdr:col>
      <xdr:colOff>19050</xdr:colOff>
      <xdr:row>24</xdr:row>
      <xdr:rowOff>171450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9401175" y="7143750"/>
          <a:ext cx="1733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9525</xdr:colOff>
      <xdr:row>70</xdr:row>
      <xdr:rowOff>171450</xdr:rowOff>
    </xdr:from>
    <xdr:to>
      <xdr:col>11</xdr:col>
      <xdr:colOff>276225</xdr:colOff>
      <xdr:row>70</xdr:row>
      <xdr:rowOff>171450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8267700" y="20897850"/>
          <a:ext cx="1123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28575</xdr:colOff>
      <xdr:row>89</xdr:row>
      <xdr:rowOff>142875</xdr:rowOff>
    </xdr:from>
    <xdr:to>
      <xdr:col>17</xdr:col>
      <xdr:colOff>266700</xdr:colOff>
      <xdr:row>89</xdr:row>
      <xdr:rowOff>142875</xdr:rowOff>
    </xdr:to>
    <xdr:sp>
      <xdr:nvSpPr>
        <xdr:cNvPr id="8" name="ลูกศรเชื่อมต่อแบบตรง 19"/>
        <xdr:cNvSpPr>
          <a:spLocks/>
        </xdr:cNvSpPr>
      </xdr:nvSpPr>
      <xdr:spPr>
        <a:xfrm>
          <a:off x="7715250" y="26346150"/>
          <a:ext cx="3381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1009650</xdr:colOff>
      <xdr:row>83</xdr:row>
      <xdr:rowOff>133350</xdr:rowOff>
    </xdr:from>
    <xdr:to>
      <xdr:col>18</xdr:col>
      <xdr:colOff>9525</xdr:colOff>
      <xdr:row>83</xdr:row>
      <xdr:rowOff>133350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7686675" y="24650700"/>
          <a:ext cx="3438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152400</xdr:rowOff>
    </xdr:from>
    <xdr:to>
      <xdr:col>17</xdr:col>
      <xdr:colOff>257175</xdr:colOff>
      <xdr:row>104</xdr:row>
      <xdr:rowOff>152400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>
          <a:off x="8591550" y="30613350"/>
          <a:ext cx="2495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161925</xdr:rowOff>
    </xdr:from>
    <xdr:to>
      <xdr:col>17</xdr:col>
      <xdr:colOff>9525</xdr:colOff>
      <xdr:row>43</xdr:row>
      <xdr:rowOff>161925</xdr:rowOff>
    </xdr:to>
    <xdr:sp>
      <xdr:nvSpPr>
        <xdr:cNvPr id="11" name="ลูกศรเชื่อมต่อแบบตรง 27"/>
        <xdr:cNvSpPr>
          <a:spLocks/>
        </xdr:cNvSpPr>
      </xdr:nvSpPr>
      <xdr:spPr>
        <a:xfrm>
          <a:off x="9124950" y="12830175"/>
          <a:ext cx="1714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133350</xdr:rowOff>
    </xdr:from>
    <xdr:to>
      <xdr:col>10</xdr:col>
      <xdr:colOff>28575</xdr:colOff>
      <xdr:row>6</xdr:row>
      <xdr:rowOff>133350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8543925" y="17907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28575</xdr:colOff>
      <xdr:row>95</xdr:row>
      <xdr:rowOff>142875</xdr:rowOff>
    </xdr:from>
    <xdr:to>
      <xdr:col>17</xdr:col>
      <xdr:colOff>266700</xdr:colOff>
      <xdr:row>95</xdr:row>
      <xdr:rowOff>142875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7715250" y="28032075"/>
          <a:ext cx="3381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76200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98405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142875</xdr:rowOff>
    </xdr:from>
    <xdr:to>
      <xdr:col>15</xdr:col>
      <xdr:colOff>19050</xdr:colOff>
      <xdr:row>12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9744075" y="3638550"/>
          <a:ext cx="552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171450</xdr:rowOff>
    </xdr:from>
    <xdr:to>
      <xdr:col>12</xdr:col>
      <xdr:colOff>19050</xdr:colOff>
      <xdr:row>22</xdr:row>
      <xdr:rowOff>171450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8658225" y="6657975"/>
          <a:ext cx="800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11</xdr:col>
      <xdr:colOff>19050</xdr:colOff>
      <xdr:row>45</xdr:row>
      <xdr:rowOff>152400</xdr:rowOff>
    </xdr:from>
    <xdr:to>
      <xdr:col>13</xdr:col>
      <xdr:colOff>247650</xdr:colOff>
      <xdr:row>45</xdr:row>
      <xdr:rowOff>152400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9191625" y="13725525"/>
          <a:ext cx="800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133350</xdr:rowOff>
    </xdr:from>
    <xdr:to>
      <xdr:col>18</xdr:col>
      <xdr:colOff>9525</xdr:colOff>
      <xdr:row>61</xdr:row>
      <xdr:rowOff>133350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0010775" y="18326100"/>
          <a:ext cx="1076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9525</xdr:colOff>
      <xdr:row>81</xdr:row>
      <xdr:rowOff>85725</xdr:rowOff>
    </xdr:to>
    <xdr:pic>
      <xdr:nvPicPr>
        <xdr:cNvPr id="6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400300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72</xdr:row>
      <xdr:rowOff>200025</xdr:rowOff>
    </xdr:from>
    <xdr:to>
      <xdr:col>18</xdr:col>
      <xdr:colOff>0</xdr:colOff>
      <xdr:row>72</xdr:row>
      <xdr:rowOff>200025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7839075" y="21355050"/>
          <a:ext cx="3238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171450</xdr:rowOff>
    </xdr:from>
    <xdr:to>
      <xdr:col>15</xdr:col>
      <xdr:colOff>257175</xdr:colOff>
      <xdr:row>7</xdr:row>
      <xdr:rowOff>171450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9753600" y="2133600"/>
          <a:ext cx="7810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161925</xdr:rowOff>
    </xdr:from>
    <xdr:to>
      <xdr:col>16</xdr:col>
      <xdr:colOff>9525</xdr:colOff>
      <xdr:row>39</xdr:row>
      <xdr:rowOff>161925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9753600" y="11858625"/>
          <a:ext cx="800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152400</xdr:rowOff>
    </xdr:from>
    <xdr:to>
      <xdr:col>18</xdr:col>
      <xdr:colOff>0</xdr:colOff>
      <xdr:row>29</xdr:row>
      <xdr:rowOff>152400</xdr:rowOff>
    </xdr:to>
    <xdr:sp>
      <xdr:nvSpPr>
        <xdr:cNvPr id="10" name="ลูกศรเชื่อมต่อแบบตรง 22"/>
        <xdr:cNvSpPr>
          <a:spLocks/>
        </xdr:cNvSpPr>
      </xdr:nvSpPr>
      <xdr:spPr>
        <a:xfrm>
          <a:off x="7839075" y="8772525"/>
          <a:ext cx="3238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147</xdr:row>
      <xdr:rowOff>0</xdr:rowOff>
    </xdr:from>
    <xdr:to>
      <xdr:col>6</xdr:col>
      <xdr:colOff>9525</xdr:colOff>
      <xdr:row>147</xdr:row>
      <xdr:rowOff>85725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41483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171450</xdr:rowOff>
    </xdr:from>
    <xdr:to>
      <xdr:col>17</xdr:col>
      <xdr:colOff>257175</xdr:colOff>
      <xdr:row>24</xdr:row>
      <xdr:rowOff>171450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696325" y="704850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152400</xdr:rowOff>
    </xdr:from>
    <xdr:to>
      <xdr:col>17</xdr:col>
      <xdr:colOff>257175</xdr:colOff>
      <xdr:row>33</xdr:row>
      <xdr:rowOff>152400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8696325" y="977265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171450</xdr:rowOff>
    </xdr:from>
    <xdr:to>
      <xdr:col>17</xdr:col>
      <xdr:colOff>257175</xdr:colOff>
      <xdr:row>44</xdr:row>
      <xdr:rowOff>171450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8696325" y="1314450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152400</xdr:rowOff>
    </xdr:from>
    <xdr:to>
      <xdr:col>18</xdr:col>
      <xdr:colOff>0</xdr:colOff>
      <xdr:row>53</xdr:row>
      <xdr:rowOff>152400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8705850" y="1586865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28575</xdr:colOff>
      <xdr:row>64</xdr:row>
      <xdr:rowOff>152400</xdr:rowOff>
    </xdr:from>
    <xdr:to>
      <xdr:col>18</xdr:col>
      <xdr:colOff>9525</xdr:colOff>
      <xdr:row>64</xdr:row>
      <xdr:rowOff>152400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8715375" y="1922145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133350</xdr:rowOff>
    </xdr:from>
    <xdr:to>
      <xdr:col>17</xdr:col>
      <xdr:colOff>257175</xdr:colOff>
      <xdr:row>73</xdr:row>
      <xdr:rowOff>133350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8696325" y="2194560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19050</xdr:colOff>
      <xdr:row>84</xdr:row>
      <xdr:rowOff>152400</xdr:rowOff>
    </xdr:from>
    <xdr:to>
      <xdr:col>18</xdr:col>
      <xdr:colOff>0</xdr:colOff>
      <xdr:row>84</xdr:row>
      <xdr:rowOff>152400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8705850" y="2531745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152400</xdr:rowOff>
    </xdr:from>
    <xdr:to>
      <xdr:col>17</xdr:col>
      <xdr:colOff>247650</xdr:colOff>
      <xdr:row>93</xdr:row>
      <xdr:rowOff>152400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8686800" y="28060650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257175</xdr:colOff>
      <xdr:row>104</xdr:row>
      <xdr:rowOff>161925</xdr:rowOff>
    </xdr:from>
    <xdr:to>
      <xdr:col>17</xdr:col>
      <xdr:colOff>238125</xdr:colOff>
      <xdr:row>104</xdr:row>
      <xdr:rowOff>161925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8677275" y="31422975"/>
          <a:ext cx="2428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0</xdr:colOff>
      <xdr:row>113</xdr:row>
      <xdr:rowOff>161925</xdr:rowOff>
    </xdr:from>
    <xdr:to>
      <xdr:col>18</xdr:col>
      <xdr:colOff>0</xdr:colOff>
      <xdr:row>113</xdr:row>
      <xdr:rowOff>161925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8153400" y="34166175"/>
          <a:ext cx="2981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152400</xdr:rowOff>
    </xdr:from>
    <xdr:to>
      <xdr:col>18</xdr:col>
      <xdr:colOff>0</xdr:colOff>
      <xdr:row>118</xdr:row>
      <xdr:rowOff>152400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162925" y="35680650"/>
          <a:ext cx="2971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161925</xdr:rowOff>
    </xdr:from>
    <xdr:to>
      <xdr:col>17</xdr:col>
      <xdr:colOff>257175</xdr:colOff>
      <xdr:row>125</xdr:row>
      <xdr:rowOff>161925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8153400" y="37823775"/>
          <a:ext cx="2971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152400</xdr:rowOff>
    </xdr:from>
    <xdr:to>
      <xdr:col>17</xdr:col>
      <xdr:colOff>0</xdr:colOff>
      <xdr:row>137</xdr:row>
      <xdr:rowOff>152400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686800" y="41300400"/>
          <a:ext cx="2181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9</xdr:col>
      <xdr:colOff>0</xdr:colOff>
      <xdr:row>143</xdr:row>
      <xdr:rowOff>152400</xdr:rowOff>
    </xdr:from>
    <xdr:to>
      <xdr:col>17</xdr:col>
      <xdr:colOff>0</xdr:colOff>
      <xdr:row>143</xdr:row>
      <xdr:rowOff>152400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686800" y="43081575"/>
          <a:ext cx="2181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15</xdr:col>
      <xdr:colOff>28575</xdr:colOff>
      <xdr:row>7</xdr:row>
      <xdr:rowOff>171450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9486900" y="2133600"/>
          <a:ext cx="866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152400</xdr:rowOff>
    </xdr:from>
    <xdr:to>
      <xdr:col>15</xdr:col>
      <xdr:colOff>28575</xdr:colOff>
      <xdr:row>11</xdr:row>
      <xdr:rowOff>152400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9486900" y="3333750"/>
          <a:ext cx="866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161925</xdr:rowOff>
    </xdr:from>
    <xdr:to>
      <xdr:col>17</xdr:col>
      <xdr:colOff>47625</xdr:colOff>
      <xdr:row>15</xdr:row>
      <xdr:rowOff>161925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10048875" y="4514850"/>
          <a:ext cx="866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76200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7830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14</xdr:row>
      <xdr:rowOff>142875</xdr:rowOff>
    </xdr:from>
    <xdr:to>
      <xdr:col>16</xdr:col>
      <xdr:colOff>9525</xdr:colOff>
      <xdr:row>14</xdr:row>
      <xdr:rowOff>142875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10210800" y="395287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161925</xdr:rowOff>
    </xdr:from>
    <xdr:to>
      <xdr:col>15</xdr:col>
      <xdr:colOff>9525</xdr:colOff>
      <xdr:row>23</xdr:row>
      <xdr:rowOff>161925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9906000" y="66484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152400</xdr:rowOff>
    </xdr:from>
    <xdr:to>
      <xdr:col>8</xdr:col>
      <xdr:colOff>19050</xdr:colOff>
      <xdr:row>6</xdr:row>
      <xdr:rowOff>152400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7781925" y="18097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9525</xdr:colOff>
      <xdr:row>63</xdr:row>
      <xdr:rowOff>152400</xdr:rowOff>
    </xdr:from>
    <xdr:to>
      <xdr:col>14</xdr:col>
      <xdr:colOff>9525</xdr:colOff>
      <xdr:row>63</xdr:row>
      <xdr:rowOff>152400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9305925" y="18611850"/>
          <a:ext cx="609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295275</xdr:colOff>
      <xdr:row>73</xdr:row>
      <xdr:rowOff>171450</xdr:rowOff>
    </xdr:from>
    <xdr:to>
      <xdr:col>12</xdr:col>
      <xdr:colOff>9525</xdr:colOff>
      <xdr:row>73</xdr:row>
      <xdr:rowOff>171450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8982075" y="2167890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7</xdr:col>
      <xdr:colOff>295275</xdr:colOff>
      <xdr:row>34</xdr:row>
      <xdr:rowOff>171450</xdr:rowOff>
    </xdr:from>
    <xdr:to>
      <xdr:col>9</xdr:col>
      <xdr:colOff>0</xdr:colOff>
      <xdr:row>34</xdr:row>
      <xdr:rowOff>171450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8067675" y="99441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152400</xdr:rowOff>
    </xdr:from>
    <xdr:to>
      <xdr:col>16</xdr:col>
      <xdr:colOff>19050</xdr:colOff>
      <xdr:row>37</xdr:row>
      <xdr:rowOff>152400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10220325" y="108394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161925</xdr:rowOff>
    </xdr:from>
    <xdr:to>
      <xdr:col>13</xdr:col>
      <xdr:colOff>9525</xdr:colOff>
      <xdr:row>43</xdr:row>
      <xdr:rowOff>161925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9296400" y="1267777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76200</xdr:rowOff>
    </xdr:to>
    <xdr:pic>
      <xdr:nvPicPr>
        <xdr:cNvPr id="1" name="รูปภาพ 1" descr="http://www.scbfoundation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01549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64</xdr:row>
      <xdr:rowOff>142875</xdr:rowOff>
    </xdr:from>
    <xdr:to>
      <xdr:col>15</xdr:col>
      <xdr:colOff>19050</xdr:colOff>
      <xdr:row>64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9458325" y="18316575"/>
          <a:ext cx="866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247650</xdr:colOff>
      <xdr:row>76</xdr:row>
      <xdr:rowOff>133350</xdr:rowOff>
    </xdr:from>
    <xdr:to>
      <xdr:col>16</xdr:col>
      <xdr:colOff>28575</xdr:colOff>
      <xdr:row>76</xdr:row>
      <xdr:rowOff>133350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10287000" y="216408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10048875" y="2105025"/>
          <a:ext cx="1057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161925</xdr:rowOff>
    </xdr:from>
    <xdr:to>
      <xdr:col>13</xdr:col>
      <xdr:colOff>19050</xdr:colOff>
      <xdr:row>16</xdr:row>
      <xdr:rowOff>161925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8943975" y="4619625"/>
          <a:ext cx="847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12</xdr:col>
      <xdr:colOff>285750</xdr:colOff>
      <xdr:row>24</xdr:row>
      <xdr:rowOff>152400</xdr:rowOff>
    </xdr:from>
    <xdr:to>
      <xdr:col>16</xdr:col>
      <xdr:colOff>28575</xdr:colOff>
      <xdr:row>24</xdr:row>
      <xdr:rowOff>152400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9753600" y="6991350"/>
          <a:ext cx="847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31</xdr:row>
      <xdr:rowOff>180975</xdr:rowOff>
    </xdr:from>
    <xdr:to>
      <xdr:col>16</xdr:col>
      <xdr:colOff>0</xdr:colOff>
      <xdr:row>31</xdr:row>
      <xdr:rowOff>180975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8420100" y="8877300"/>
          <a:ext cx="2152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247650</xdr:colOff>
      <xdr:row>40</xdr:row>
      <xdr:rowOff>171450</xdr:rowOff>
    </xdr:from>
    <xdr:to>
      <xdr:col>13</xdr:col>
      <xdr:colOff>9525</xdr:colOff>
      <xdr:row>40</xdr:row>
      <xdr:rowOff>171450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9182100" y="11287125"/>
          <a:ext cx="600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8</xdr:col>
      <xdr:colOff>19050</xdr:colOff>
      <xdr:row>54</xdr:row>
      <xdr:rowOff>133350</xdr:rowOff>
    </xdr:from>
    <xdr:to>
      <xdr:col>11</xdr:col>
      <xdr:colOff>9525</xdr:colOff>
      <xdr:row>54</xdr:row>
      <xdr:rowOff>133350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8420100" y="15649575"/>
          <a:ext cx="7905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10</xdr:col>
      <xdr:colOff>257175</xdr:colOff>
      <xdr:row>61</xdr:row>
      <xdr:rowOff>142875</xdr:rowOff>
    </xdr:from>
    <xdr:to>
      <xdr:col>14</xdr:col>
      <xdr:colOff>28575</xdr:colOff>
      <xdr:row>61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191625" y="17526000"/>
          <a:ext cx="876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  <xdr:twoCellAnchor>
    <xdr:from>
      <xdr:col>5</xdr:col>
      <xdr:colOff>1047750</xdr:colOff>
      <xdr:row>57</xdr:row>
      <xdr:rowOff>133350</xdr:rowOff>
    </xdr:from>
    <xdr:to>
      <xdr:col>12</xdr:col>
      <xdr:colOff>9525</xdr:colOff>
      <xdr:row>57</xdr:row>
      <xdr:rowOff>133350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7848600" y="16449675"/>
          <a:ext cx="1628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 New"/>
              <a:ea typeface="Browallia New"/>
              <a:cs typeface="Browall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6"/>
  <sheetViews>
    <sheetView tabSelected="1" view="pageBreakPreview" zoomScaleNormal="9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01" sqref="G101"/>
    </sheetView>
  </sheetViews>
  <sheetFormatPr defaultColWidth="9.00390625" defaultRowHeight="22.5"/>
  <cols>
    <col min="1" max="1" width="17.00390625" style="16" customWidth="1"/>
    <col min="2" max="2" width="41.875" style="5" customWidth="1"/>
    <col min="3" max="3" width="15.125" style="5" customWidth="1"/>
    <col min="4" max="4" width="10.00390625" style="16" customWidth="1"/>
    <col min="5" max="5" width="12.25390625" style="5" customWidth="1"/>
    <col min="6" max="6" width="14.25390625" style="5" customWidth="1"/>
    <col min="7" max="7" width="11.375" style="5" customWidth="1"/>
    <col min="8" max="8" width="14.125" style="5" customWidth="1"/>
    <col min="9" max="16384" width="9.00390625" style="5" customWidth="1"/>
  </cols>
  <sheetData>
    <row r="1" spans="1:8" ht="24" customHeight="1">
      <c r="A1" s="235" t="s">
        <v>180</v>
      </c>
      <c r="B1" s="235"/>
      <c r="C1" s="235"/>
      <c r="D1" s="235"/>
      <c r="E1" s="235"/>
      <c r="F1" s="235"/>
      <c r="G1" s="235"/>
      <c r="H1" s="235"/>
    </row>
    <row r="2" spans="1:8" ht="24" customHeight="1">
      <c r="A2" s="235" t="s">
        <v>179</v>
      </c>
      <c r="B2" s="235"/>
      <c r="C2" s="235"/>
      <c r="D2" s="235"/>
      <c r="E2" s="235"/>
      <c r="F2" s="235"/>
      <c r="G2" s="235"/>
      <c r="H2" s="235"/>
    </row>
    <row r="3" spans="1:8" s="213" customFormat="1" ht="24" customHeight="1">
      <c r="A3" s="235" t="s">
        <v>181</v>
      </c>
      <c r="B3" s="235"/>
      <c r="C3" s="235"/>
      <c r="D3" s="235"/>
      <c r="E3" s="235"/>
      <c r="F3" s="235"/>
      <c r="G3" s="235"/>
      <c r="H3" s="235"/>
    </row>
    <row r="4" spans="1:8" s="214" customFormat="1" ht="24" customHeight="1">
      <c r="A4" s="236" t="s">
        <v>25</v>
      </c>
      <c r="B4" s="236"/>
      <c r="C4" s="236"/>
      <c r="D4" s="236"/>
      <c r="E4" s="236"/>
      <c r="F4" s="236"/>
      <c r="G4" s="236"/>
      <c r="H4" s="236"/>
    </row>
    <row r="5" spans="1:8" s="214" customFormat="1" ht="24" customHeight="1">
      <c r="A5" s="236" t="s">
        <v>24</v>
      </c>
      <c r="B5" s="236"/>
      <c r="C5" s="236"/>
      <c r="D5" s="236"/>
      <c r="E5" s="236"/>
      <c r="F5" s="236"/>
      <c r="G5" s="236"/>
      <c r="H5" s="236"/>
    </row>
    <row r="6" spans="1:8" s="1" customFormat="1" ht="6.75" customHeight="1">
      <c r="A6" s="4"/>
      <c r="B6" s="2"/>
      <c r="C6" s="2"/>
      <c r="D6" s="216"/>
      <c r="E6" s="2"/>
      <c r="F6" s="2"/>
      <c r="G6" s="2"/>
      <c r="H6" s="2"/>
    </row>
    <row r="7" spans="1:8" s="42" customFormat="1" ht="63.75" customHeight="1">
      <c r="A7" s="26" t="s">
        <v>182</v>
      </c>
      <c r="B7" s="27" t="s">
        <v>183</v>
      </c>
      <c r="C7" s="28" t="s">
        <v>186</v>
      </c>
      <c r="D7" s="201" t="s">
        <v>187</v>
      </c>
      <c r="E7" s="28" t="s">
        <v>188</v>
      </c>
      <c r="F7" s="26" t="s">
        <v>189</v>
      </c>
      <c r="G7" s="26" t="s">
        <v>190</v>
      </c>
      <c r="H7" s="26" t="s">
        <v>14</v>
      </c>
    </row>
    <row r="8" spans="1:8" s="15" customFormat="1" ht="20.25">
      <c r="A8" s="29" t="s">
        <v>716</v>
      </c>
      <c r="B8" s="32" t="s">
        <v>617</v>
      </c>
      <c r="C8" s="31" t="s">
        <v>618</v>
      </c>
      <c r="D8" s="32">
        <v>1</v>
      </c>
      <c r="E8" s="229">
        <f>D8*100/76</f>
        <v>1.3157894736842106</v>
      </c>
      <c r="F8" s="32">
        <v>20000</v>
      </c>
      <c r="G8" s="229">
        <f>F8*100/F106</f>
        <v>0.06154120722309149</v>
      </c>
      <c r="H8" s="32" t="s">
        <v>35</v>
      </c>
    </row>
    <row r="9" spans="1:8" s="15" customFormat="1" ht="24" customHeight="1">
      <c r="A9" s="35" t="s">
        <v>184</v>
      </c>
      <c r="B9" s="38" t="s">
        <v>616</v>
      </c>
      <c r="C9" s="181"/>
      <c r="D9" s="38"/>
      <c r="E9" s="38"/>
      <c r="F9" s="38"/>
      <c r="G9" s="38"/>
      <c r="H9" s="38"/>
    </row>
    <row r="10" spans="1:8" s="15" customFormat="1" ht="21" customHeight="1">
      <c r="A10" s="171" t="s">
        <v>185</v>
      </c>
      <c r="B10" s="34"/>
      <c r="C10" s="178"/>
      <c r="D10" s="34"/>
      <c r="E10" s="34"/>
      <c r="F10" s="34"/>
      <c r="G10" s="34"/>
      <c r="H10" s="34"/>
    </row>
    <row r="11" spans="1:8" s="21" customFormat="1" ht="24.75" customHeight="1">
      <c r="A11" s="234"/>
      <c r="B11" s="219" t="s">
        <v>713</v>
      </c>
      <c r="C11" s="220"/>
      <c r="D11" s="219">
        <f>D8</f>
        <v>1</v>
      </c>
      <c r="E11" s="223">
        <f>E8</f>
        <v>1.3157894736842106</v>
      </c>
      <c r="F11" s="219">
        <f>F8</f>
        <v>20000</v>
      </c>
      <c r="G11" s="223">
        <f>G8</f>
        <v>0.06154120722309149</v>
      </c>
      <c r="H11" s="219"/>
    </row>
    <row r="12" spans="1:8" s="15" customFormat="1" ht="24" customHeight="1">
      <c r="A12" s="29" t="s">
        <v>717</v>
      </c>
      <c r="B12" s="32" t="s">
        <v>715</v>
      </c>
      <c r="C12" s="31" t="s">
        <v>622</v>
      </c>
      <c r="D12" s="32">
        <v>1</v>
      </c>
      <c r="E12" s="229">
        <f>D12*100/76</f>
        <v>1.3157894736842106</v>
      </c>
      <c r="F12" s="32">
        <v>20000</v>
      </c>
      <c r="G12" s="229">
        <f>F12*100/F106</f>
        <v>0.06154120722309149</v>
      </c>
      <c r="H12" s="32" t="s">
        <v>57</v>
      </c>
    </row>
    <row r="13" spans="1:8" s="15" customFormat="1" ht="24" customHeight="1">
      <c r="A13" s="35" t="s">
        <v>645</v>
      </c>
      <c r="B13" s="38" t="s">
        <v>620</v>
      </c>
      <c r="C13" s="181"/>
      <c r="D13" s="38"/>
      <c r="E13" s="38"/>
      <c r="F13" s="38"/>
      <c r="G13" s="38"/>
      <c r="H13" s="38"/>
    </row>
    <row r="14" spans="1:8" s="15" customFormat="1" ht="26.25" customHeight="1">
      <c r="A14" s="35" t="s">
        <v>619</v>
      </c>
      <c r="B14" s="34" t="s">
        <v>621</v>
      </c>
      <c r="C14" s="178"/>
      <c r="D14" s="34"/>
      <c r="E14" s="34"/>
      <c r="F14" s="171"/>
      <c r="G14" s="171"/>
      <c r="H14" s="171"/>
    </row>
    <row r="15" spans="1:8" s="15" customFormat="1" ht="24" customHeight="1">
      <c r="A15" s="35"/>
      <c r="B15" s="32" t="s">
        <v>623</v>
      </c>
      <c r="C15" s="31" t="s">
        <v>622</v>
      </c>
      <c r="D15" s="32">
        <v>5</v>
      </c>
      <c r="E15" s="229">
        <f>D15*100/76</f>
        <v>6.578947368421052</v>
      </c>
      <c r="F15" s="29">
        <v>4257750</v>
      </c>
      <c r="G15" s="232">
        <f>F15*100/F106</f>
        <v>13.10135375270589</v>
      </c>
      <c r="H15" s="32" t="s">
        <v>57</v>
      </c>
    </row>
    <row r="16" spans="1:8" s="15" customFormat="1" ht="24" customHeight="1">
      <c r="A16" s="35"/>
      <c r="B16" s="38" t="s">
        <v>624</v>
      </c>
      <c r="C16" s="181"/>
      <c r="D16" s="38"/>
      <c r="E16" s="38"/>
      <c r="F16" s="38"/>
      <c r="G16" s="38"/>
      <c r="H16" s="38"/>
    </row>
    <row r="17" spans="1:8" s="15" customFormat="1" ht="24" customHeight="1">
      <c r="A17" s="171"/>
      <c r="B17" s="34" t="s">
        <v>613</v>
      </c>
      <c r="C17" s="178"/>
      <c r="D17" s="34"/>
      <c r="E17" s="34"/>
      <c r="F17" s="34"/>
      <c r="G17" s="34"/>
      <c r="H17" s="34"/>
    </row>
    <row r="18" spans="1:8" s="21" customFormat="1" ht="27.75" customHeight="1">
      <c r="A18" s="227"/>
      <c r="B18" s="221" t="s">
        <v>714</v>
      </c>
      <c r="C18" s="222"/>
      <c r="D18" s="221">
        <f>D12+D15</f>
        <v>6</v>
      </c>
      <c r="E18" s="224">
        <f>E12+E15</f>
        <v>7.894736842105263</v>
      </c>
      <c r="F18" s="221">
        <f>F12+F15</f>
        <v>4277750</v>
      </c>
      <c r="G18" s="224">
        <f>G12+G15</f>
        <v>13.162894959928982</v>
      </c>
      <c r="H18" s="221"/>
    </row>
    <row r="19" spans="1:8" s="42" customFormat="1" ht="63.75" customHeight="1">
      <c r="A19" s="201" t="s">
        <v>182</v>
      </c>
      <c r="B19" s="202" t="s">
        <v>183</v>
      </c>
      <c r="C19" s="203" t="s">
        <v>186</v>
      </c>
      <c r="D19" s="201" t="s">
        <v>187</v>
      </c>
      <c r="E19" s="203" t="s">
        <v>188</v>
      </c>
      <c r="F19" s="201" t="s">
        <v>189</v>
      </c>
      <c r="G19" s="201" t="s">
        <v>190</v>
      </c>
      <c r="H19" s="201" t="s">
        <v>14</v>
      </c>
    </row>
    <row r="20" spans="1:8" s="15" customFormat="1" ht="25.5" customHeight="1">
      <c r="A20" s="29" t="s">
        <v>718</v>
      </c>
      <c r="B20" s="32" t="s">
        <v>626</v>
      </c>
      <c r="C20" s="31" t="s">
        <v>618</v>
      </c>
      <c r="D20" s="32">
        <v>1</v>
      </c>
      <c r="E20" s="229">
        <f>D20*100/76</f>
        <v>1.3157894736842106</v>
      </c>
      <c r="F20" s="32">
        <v>6000</v>
      </c>
      <c r="G20" s="229">
        <f>F20*100/F106</f>
        <v>0.018462362166927447</v>
      </c>
      <c r="H20" s="32" t="s">
        <v>35</v>
      </c>
    </row>
    <row r="21" spans="1:8" s="15" customFormat="1" ht="25.5" customHeight="1">
      <c r="A21" s="35" t="s">
        <v>625</v>
      </c>
      <c r="B21" s="38" t="s">
        <v>627</v>
      </c>
      <c r="C21" s="181"/>
      <c r="D21" s="38"/>
      <c r="E21" s="38"/>
      <c r="F21" s="38"/>
      <c r="G21" s="38"/>
      <c r="H21" s="38"/>
    </row>
    <row r="22" spans="1:8" s="15" customFormat="1" ht="25.5" customHeight="1">
      <c r="A22" s="35" t="s">
        <v>618</v>
      </c>
      <c r="B22" s="38" t="s">
        <v>628</v>
      </c>
      <c r="C22" s="181"/>
      <c r="D22" s="38"/>
      <c r="E22" s="38"/>
      <c r="F22" s="38"/>
      <c r="G22" s="38"/>
      <c r="H22" s="38"/>
    </row>
    <row r="23" spans="1:8" s="15" customFormat="1" ht="25.5" customHeight="1">
      <c r="A23" s="35"/>
      <c r="B23" s="38" t="s">
        <v>629</v>
      </c>
      <c r="C23" s="181"/>
      <c r="D23" s="38"/>
      <c r="E23" s="38"/>
      <c r="F23" s="38"/>
      <c r="G23" s="38"/>
      <c r="H23" s="38"/>
    </row>
    <row r="24" spans="1:8" s="15" customFormat="1" ht="25.5" customHeight="1">
      <c r="A24" s="35"/>
      <c r="B24" s="34" t="s">
        <v>630</v>
      </c>
      <c r="C24" s="178"/>
      <c r="D24" s="34"/>
      <c r="E24" s="34"/>
      <c r="F24" s="34"/>
      <c r="G24" s="34"/>
      <c r="H24" s="34"/>
    </row>
    <row r="25" spans="1:8" s="15" customFormat="1" ht="25.5" customHeight="1">
      <c r="A25" s="35"/>
      <c r="B25" s="32" t="s">
        <v>631</v>
      </c>
      <c r="C25" s="31" t="s">
        <v>618</v>
      </c>
      <c r="D25" s="32">
        <v>1</v>
      </c>
      <c r="E25" s="229">
        <f>D25*100/76</f>
        <v>1.3157894736842106</v>
      </c>
      <c r="F25" s="32">
        <v>20000</v>
      </c>
      <c r="G25" s="229">
        <f>F25*100/F106</f>
        <v>0.06154120722309149</v>
      </c>
      <c r="H25" s="32" t="s">
        <v>35</v>
      </c>
    </row>
    <row r="26" spans="1:8" s="15" customFormat="1" ht="25.5" customHeight="1">
      <c r="A26" s="35"/>
      <c r="B26" s="38" t="s">
        <v>632</v>
      </c>
      <c r="C26" s="181"/>
      <c r="D26" s="38"/>
      <c r="E26" s="38"/>
      <c r="F26" s="38"/>
      <c r="G26" s="38"/>
      <c r="H26" s="38"/>
    </row>
    <row r="27" spans="1:8" s="15" customFormat="1" ht="25.5" customHeight="1">
      <c r="A27" s="35"/>
      <c r="B27" s="38" t="s">
        <v>633</v>
      </c>
      <c r="C27" s="181"/>
      <c r="D27" s="38"/>
      <c r="E27" s="38"/>
      <c r="F27" s="38"/>
      <c r="G27" s="38"/>
      <c r="H27" s="38"/>
    </row>
    <row r="28" spans="1:8" s="15" customFormat="1" ht="25.5" customHeight="1">
      <c r="A28" s="35"/>
      <c r="B28" s="38" t="s">
        <v>635</v>
      </c>
      <c r="C28" s="181"/>
      <c r="D28" s="38"/>
      <c r="E28" s="38"/>
      <c r="F28" s="38"/>
      <c r="G28" s="38"/>
      <c r="H28" s="38"/>
    </row>
    <row r="29" spans="1:8" s="15" customFormat="1" ht="25.5" customHeight="1">
      <c r="A29" s="171"/>
      <c r="B29" s="34" t="s">
        <v>634</v>
      </c>
      <c r="C29" s="178"/>
      <c r="D29" s="34"/>
      <c r="E29" s="34"/>
      <c r="F29" s="34"/>
      <c r="G29" s="34"/>
      <c r="H29" s="34"/>
    </row>
    <row r="30" spans="1:8" s="21" customFormat="1" ht="30" customHeight="1">
      <c r="A30" s="227"/>
      <c r="B30" s="221" t="s">
        <v>719</v>
      </c>
      <c r="C30" s="222"/>
      <c r="D30" s="221">
        <f>D20+D25</f>
        <v>2</v>
      </c>
      <c r="E30" s="224">
        <f>E20+E25</f>
        <v>2.6315789473684212</v>
      </c>
      <c r="F30" s="221">
        <f>F20+F25</f>
        <v>26000</v>
      </c>
      <c r="G30" s="224">
        <f>G20+G25</f>
        <v>0.08000356939001893</v>
      </c>
      <c r="H30" s="221"/>
    </row>
    <row r="31" spans="1:8" s="42" customFormat="1" ht="63.75" customHeight="1">
      <c r="A31" s="55" t="s">
        <v>182</v>
      </c>
      <c r="B31" s="225" t="s">
        <v>183</v>
      </c>
      <c r="C31" s="226" t="s">
        <v>186</v>
      </c>
      <c r="D31" s="55" t="s">
        <v>187</v>
      </c>
      <c r="E31" s="226" t="s">
        <v>188</v>
      </c>
      <c r="F31" s="55" t="s">
        <v>189</v>
      </c>
      <c r="G31" s="55" t="s">
        <v>190</v>
      </c>
      <c r="H31" s="55" t="s">
        <v>14</v>
      </c>
    </row>
    <row r="32" spans="1:8" s="15" customFormat="1" ht="26.25" customHeight="1">
      <c r="A32" s="35" t="s">
        <v>636</v>
      </c>
      <c r="B32" s="38" t="s">
        <v>637</v>
      </c>
      <c r="C32" s="33" t="s">
        <v>622</v>
      </c>
      <c r="D32" s="34">
        <v>1</v>
      </c>
      <c r="E32" s="230">
        <f>D32*100/76</f>
        <v>1.3157894736842106</v>
      </c>
      <c r="F32" s="34">
        <v>30000</v>
      </c>
      <c r="G32" s="230">
        <f>F32*100/F106</f>
        <v>0.09231181083463724</v>
      </c>
      <c r="H32" s="34" t="s">
        <v>57</v>
      </c>
    </row>
    <row r="33" spans="1:8" s="15" customFormat="1" ht="26.25" customHeight="1">
      <c r="A33" s="35" t="s">
        <v>645</v>
      </c>
      <c r="B33" s="38" t="s">
        <v>638</v>
      </c>
      <c r="C33" s="33" t="s">
        <v>639</v>
      </c>
      <c r="D33" s="34">
        <v>2</v>
      </c>
      <c r="E33" s="230">
        <f>D33*100/76</f>
        <v>2.6315789473684212</v>
      </c>
      <c r="F33" s="34">
        <v>200000</v>
      </c>
      <c r="G33" s="230">
        <f>F33*100/F106</f>
        <v>0.6154120722309149</v>
      </c>
      <c r="H33" s="34" t="s">
        <v>35</v>
      </c>
    </row>
    <row r="34" spans="1:8" s="15" customFormat="1" ht="26.25" customHeight="1">
      <c r="A34" s="35" t="s">
        <v>649</v>
      </c>
      <c r="B34" s="38" t="s">
        <v>614</v>
      </c>
      <c r="C34" s="31" t="s">
        <v>640</v>
      </c>
      <c r="D34" s="32">
        <v>5</v>
      </c>
      <c r="E34" s="229">
        <f>D34*100/76</f>
        <v>6.578947368421052</v>
      </c>
      <c r="F34" s="32">
        <v>130000</v>
      </c>
      <c r="G34" s="229">
        <f>F34*100/F106</f>
        <v>0.4000178469500947</v>
      </c>
      <c r="H34" s="32" t="s">
        <v>35</v>
      </c>
    </row>
    <row r="35" spans="1:8" s="15" customFormat="1" ht="26.25" customHeight="1">
      <c r="A35" s="35"/>
      <c r="B35" s="34"/>
      <c r="C35" s="33" t="s">
        <v>641</v>
      </c>
      <c r="D35" s="34"/>
      <c r="E35" s="34"/>
      <c r="F35" s="34"/>
      <c r="G35" s="34"/>
      <c r="H35" s="34"/>
    </row>
    <row r="36" spans="1:8" s="15" customFormat="1" ht="26.25" customHeight="1">
      <c r="A36" s="35"/>
      <c r="B36" s="32" t="s">
        <v>642</v>
      </c>
      <c r="C36" s="31" t="s">
        <v>640</v>
      </c>
      <c r="D36" s="32">
        <v>1</v>
      </c>
      <c r="E36" s="229">
        <f>D36*100/76</f>
        <v>1.3157894736842106</v>
      </c>
      <c r="F36" s="32">
        <v>20000</v>
      </c>
      <c r="G36" s="229">
        <f>F36*100/F106</f>
        <v>0.06154120722309149</v>
      </c>
      <c r="H36" s="32" t="s">
        <v>35</v>
      </c>
    </row>
    <row r="37" spans="1:8" s="15" customFormat="1" ht="26.25" customHeight="1">
      <c r="A37" s="35"/>
      <c r="B37" s="38" t="s">
        <v>643</v>
      </c>
      <c r="C37" s="37" t="s">
        <v>641</v>
      </c>
      <c r="D37" s="38"/>
      <c r="E37" s="38"/>
      <c r="F37" s="38"/>
      <c r="G37" s="38"/>
      <c r="H37" s="38"/>
    </row>
    <row r="38" spans="1:8" s="15" customFormat="1" ht="26.25" customHeight="1">
      <c r="A38" s="35"/>
      <c r="B38" s="34" t="s">
        <v>644</v>
      </c>
      <c r="C38" s="178"/>
      <c r="D38" s="34"/>
      <c r="E38" s="34"/>
      <c r="F38" s="34"/>
      <c r="G38" s="34"/>
      <c r="H38" s="34"/>
    </row>
    <row r="39" spans="1:8" s="15" customFormat="1" ht="26.25" customHeight="1">
      <c r="A39" s="35"/>
      <c r="B39" s="32" t="s">
        <v>646</v>
      </c>
      <c r="C39" s="31" t="s">
        <v>648</v>
      </c>
      <c r="D39" s="32">
        <v>4</v>
      </c>
      <c r="E39" s="229">
        <f>D39*100/76</f>
        <v>5.2631578947368425</v>
      </c>
      <c r="F39" s="32">
        <v>18270800</v>
      </c>
      <c r="G39" s="229">
        <f>F39*100/F106</f>
        <v>56.220354446583</v>
      </c>
      <c r="H39" s="32"/>
    </row>
    <row r="40" spans="1:8" s="15" customFormat="1" ht="26.25" customHeight="1">
      <c r="A40" s="35"/>
      <c r="B40" s="38" t="s">
        <v>647</v>
      </c>
      <c r="C40" s="181"/>
      <c r="D40" s="38"/>
      <c r="E40" s="38"/>
      <c r="F40" s="38"/>
      <c r="G40" s="38"/>
      <c r="H40" s="38"/>
    </row>
    <row r="41" spans="1:8" s="15" customFormat="1" ht="26.25" customHeight="1">
      <c r="A41" s="171"/>
      <c r="B41" s="34" t="s">
        <v>615</v>
      </c>
      <c r="C41" s="178"/>
      <c r="D41" s="34"/>
      <c r="E41" s="34"/>
      <c r="F41" s="34"/>
      <c r="G41" s="34"/>
      <c r="H41" s="34"/>
    </row>
    <row r="42" spans="1:8" s="21" customFormat="1" ht="32.25" customHeight="1">
      <c r="A42" s="227"/>
      <c r="B42" s="221" t="s">
        <v>720</v>
      </c>
      <c r="C42" s="222"/>
      <c r="D42" s="221">
        <f>D32+D33+D34+D36+D39</f>
        <v>13</v>
      </c>
      <c r="E42" s="224">
        <f>E32+E33+E34+E36+E39</f>
        <v>17.10526315789474</v>
      </c>
      <c r="F42" s="221">
        <f>F32+F33+F34+F36+F39</f>
        <v>18650800</v>
      </c>
      <c r="G42" s="224">
        <f>G32+G33+G34+G36+G39</f>
        <v>57.38963738382174</v>
      </c>
      <c r="H42" s="221"/>
    </row>
    <row r="43" spans="1:8" s="42" customFormat="1" ht="63.75" customHeight="1">
      <c r="A43" s="201" t="s">
        <v>182</v>
      </c>
      <c r="B43" s="202" t="s">
        <v>183</v>
      </c>
      <c r="C43" s="203" t="s">
        <v>186</v>
      </c>
      <c r="D43" s="201" t="s">
        <v>187</v>
      </c>
      <c r="E43" s="203" t="s">
        <v>188</v>
      </c>
      <c r="F43" s="201" t="s">
        <v>189</v>
      </c>
      <c r="G43" s="201" t="s">
        <v>190</v>
      </c>
      <c r="H43" s="201" t="s">
        <v>14</v>
      </c>
    </row>
    <row r="44" spans="1:8" s="15" customFormat="1" ht="24" customHeight="1">
      <c r="A44" s="29" t="s">
        <v>650</v>
      </c>
      <c r="B44" s="32" t="s">
        <v>652</v>
      </c>
      <c r="C44" s="31" t="s">
        <v>651</v>
      </c>
      <c r="D44" s="32">
        <v>6</v>
      </c>
      <c r="E44" s="229">
        <f>D44*100/76</f>
        <v>7.894736842105263</v>
      </c>
      <c r="F44" s="32">
        <v>310000</v>
      </c>
      <c r="G44" s="229">
        <f>F44*100/F106</f>
        <v>0.9538887119579181</v>
      </c>
      <c r="H44" s="32" t="s">
        <v>74</v>
      </c>
    </row>
    <row r="45" spans="1:8" s="15" customFormat="1" ht="24" customHeight="1">
      <c r="A45" s="35" t="s">
        <v>625</v>
      </c>
      <c r="B45" s="38" t="s">
        <v>653</v>
      </c>
      <c r="C45" s="217"/>
      <c r="D45" s="217"/>
      <c r="E45" s="217"/>
      <c r="F45" s="217"/>
      <c r="G45" s="217"/>
      <c r="H45" s="217"/>
    </row>
    <row r="46" spans="1:8" s="15" customFormat="1" ht="24" customHeight="1">
      <c r="A46" s="35" t="s">
        <v>651</v>
      </c>
      <c r="B46" s="38" t="s">
        <v>654</v>
      </c>
      <c r="C46" s="181"/>
      <c r="D46" s="38"/>
      <c r="E46" s="38"/>
      <c r="F46" s="38"/>
      <c r="G46" s="38"/>
      <c r="H46" s="38"/>
    </row>
    <row r="47" spans="1:8" s="15" customFormat="1" ht="24" customHeight="1">
      <c r="A47" s="35"/>
      <c r="B47" s="38" t="s">
        <v>655</v>
      </c>
      <c r="C47" s="181"/>
      <c r="D47" s="38"/>
      <c r="E47" s="38"/>
      <c r="F47" s="38"/>
      <c r="G47" s="38"/>
      <c r="H47" s="38"/>
    </row>
    <row r="48" spans="1:8" s="15" customFormat="1" ht="24" customHeight="1">
      <c r="A48" s="35"/>
      <c r="B48" s="38" t="s">
        <v>656</v>
      </c>
      <c r="C48" s="181"/>
      <c r="D48" s="38"/>
      <c r="E48" s="38"/>
      <c r="F48" s="38"/>
      <c r="G48" s="38"/>
      <c r="H48" s="38"/>
    </row>
    <row r="49" spans="1:8" s="15" customFormat="1" ht="24" customHeight="1">
      <c r="A49" s="35"/>
      <c r="B49" s="38" t="s">
        <v>657</v>
      </c>
      <c r="C49" s="181"/>
      <c r="D49" s="38"/>
      <c r="E49" s="38"/>
      <c r="F49" s="38"/>
      <c r="G49" s="38"/>
      <c r="H49" s="38"/>
    </row>
    <row r="50" spans="1:8" s="15" customFormat="1" ht="24" customHeight="1">
      <c r="A50" s="35"/>
      <c r="B50" s="34" t="s">
        <v>658</v>
      </c>
      <c r="C50" s="178"/>
      <c r="D50" s="34"/>
      <c r="E50" s="34"/>
      <c r="F50" s="34"/>
      <c r="G50" s="34"/>
      <c r="H50" s="34"/>
    </row>
    <row r="51" spans="1:8" s="15" customFormat="1" ht="24" customHeight="1">
      <c r="A51" s="35"/>
      <c r="B51" s="32" t="s">
        <v>731</v>
      </c>
      <c r="C51" s="31" t="s">
        <v>651</v>
      </c>
      <c r="D51" s="32">
        <v>1</v>
      </c>
      <c r="E51" s="229">
        <f>D51*100/76</f>
        <v>1.3157894736842106</v>
      </c>
      <c r="F51" s="32">
        <v>440000</v>
      </c>
      <c r="G51" s="229">
        <f>F51*100/F106</f>
        <v>1.3539065589080128</v>
      </c>
      <c r="H51" s="32" t="s">
        <v>74</v>
      </c>
    </row>
    <row r="52" spans="1:8" s="15" customFormat="1" ht="24" customHeight="1">
      <c r="A52" s="35"/>
      <c r="B52" s="38" t="s">
        <v>732</v>
      </c>
      <c r="C52" s="181"/>
      <c r="D52" s="38"/>
      <c r="E52" s="38"/>
      <c r="F52" s="38"/>
      <c r="G52" s="38"/>
      <c r="H52" s="38"/>
    </row>
    <row r="53" spans="1:8" s="15" customFormat="1" ht="24" customHeight="1">
      <c r="A53" s="35"/>
      <c r="B53" s="34" t="s">
        <v>733</v>
      </c>
      <c r="C53" s="178"/>
      <c r="D53" s="34"/>
      <c r="E53" s="34"/>
      <c r="F53" s="34"/>
      <c r="G53" s="34"/>
      <c r="H53" s="34"/>
    </row>
    <row r="54" spans="1:8" s="15" customFormat="1" ht="24" customHeight="1">
      <c r="A54" s="35"/>
      <c r="B54" s="32" t="s">
        <v>659</v>
      </c>
      <c r="C54" s="31" t="s">
        <v>648</v>
      </c>
      <c r="D54" s="32">
        <v>1</v>
      </c>
      <c r="E54" s="229">
        <f>D54*100/76</f>
        <v>1.3157894736842106</v>
      </c>
      <c r="F54" s="32">
        <v>250000</v>
      </c>
      <c r="G54" s="229">
        <f>F54*100/F106</f>
        <v>0.7692650902886436</v>
      </c>
      <c r="H54" s="32" t="s">
        <v>74</v>
      </c>
    </row>
    <row r="55" spans="1:8" s="15" customFormat="1" ht="24" customHeight="1">
      <c r="A55" s="35"/>
      <c r="B55" s="38" t="s">
        <v>734</v>
      </c>
      <c r="C55" s="181"/>
      <c r="D55" s="38"/>
      <c r="E55" s="38"/>
      <c r="F55" s="38"/>
      <c r="G55" s="38"/>
      <c r="H55" s="38"/>
    </row>
    <row r="56" spans="1:8" s="15" customFormat="1" ht="24" customHeight="1">
      <c r="A56" s="171"/>
      <c r="B56" s="34" t="s">
        <v>416</v>
      </c>
      <c r="C56" s="178"/>
      <c r="D56" s="34"/>
      <c r="E56" s="34"/>
      <c r="F56" s="34"/>
      <c r="G56" s="34"/>
      <c r="H56" s="34"/>
    </row>
    <row r="57" spans="1:8" s="21" customFormat="1" ht="31.5" customHeight="1">
      <c r="A57" s="227"/>
      <c r="B57" s="221" t="s">
        <v>721</v>
      </c>
      <c r="C57" s="222"/>
      <c r="D57" s="221">
        <f>D44+D51+D54</f>
        <v>8</v>
      </c>
      <c r="E57" s="224">
        <f>E44+E51+E54</f>
        <v>10.526315789473683</v>
      </c>
      <c r="F57" s="221">
        <f>F44+F51+F54</f>
        <v>1000000</v>
      </c>
      <c r="G57" s="224">
        <f>G44+G51+G54</f>
        <v>3.0770603611545746</v>
      </c>
      <c r="H57" s="221"/>
    </row>
    <row r="58" spans="1:8" s="42" customFormat="1" ht="63.75" customHeight="1">
      <c r="A58" s="201" t="s">
        <v>182</v>
      </c>
      <c r="B58" s="202" t="s">
        <v>183</v>
      </c>
      <c r="C58" s="203" t="s">
        <v>186</v>
      </c>
      <c r="D58" s="201" t="s">
        <v>187</v>
      </c>
      <c r="E58" s="203" t="s">
        <v>188</v>
      </c>
      <c r="F58" s="201" t="s">
        <v>189</v>
      </c>
      <c r="G58" s="201" t="s">
        <v>190</v>
      </c>
      <c r="H58" s="201" t="s">
        <v>14</v>
      </c>
    </row>
    <row r="59" spans="1:8" s="15" customFormat="1" ht="24" customHeight="1">
      <c r="A59" s="29" t="s">
        <v>660</v>
      </c>
      <c r="B59" s="32" t="s">
        <v>662</v>
      </c>
      <c r="C59" s="215" t="s">
        <v>622</v>
      </c>
      <c r="D59" s="11">
        <v>3</v>
      </c>
      <c r="E59" s="231">
        <f>D59*100/76</f>
        <v>3.9473684210526314</v>
      </c>
      <c r="F59" s="11">
        <v>500000</v>
      </c>
      <c r="G59" s="231">
        <f>F59*100/F106</f>
        <v>1.5385301805772873</v>
      </c>
      <c r="H59" s="11" t="s">
        <v>57</v>
      </c>
    </row>
    <row r="60" spans="1:8" s="15" customFormat="1" ht="24" customHeight="1">
      <c r="A60" s="35" t="s">
        <v>625</v>
      </c>
      <c r="B60" s="38" t="s">
        <v>663</v>
      </c>
      <c r="C60" s="31" t="s">
        <v>664</v>
      </c>
      <c r="D60" s="32">
        <v>12</v>
      </c>
      <c r="E60" s="229">
        <f>D60*100/76</f>
        <v>15.789473684210526</v>
      </c>
      <c r="F60" s="32">
        <v>6600000</v>
      </c>
      <c r="G60" s="229">
        <f>F60*100/F106</f>
        <v>20.308598383620193</v>
      </c>
      <c r="H60" s="32" t="s">
        <v>82</v>
      </c>
    </row>
    <row r="61" spans="1:8" s="15" customFormat="1" ht="24" customHeight="1">
      <c r="A61" s="35" t="s">
        <v>661</v>
      </c>
      <c r="B61" s="38" t="s">
        <v>735</v>
      </c>
      <c r="C61" s="37" t="s">
        <v>665</v>
      </c>
      <c r="D61" s="38"/>
      <c r="E61" s="38"/>
      <c r="F61" s="38"/>
      <c r="G61" s="38"/>
      <c r="H61" s="38"/>
    </row>
    <row r="62" spans="1:8" s="15" customFormat="1" ht="24" customHeight="1">
      <c r="A62" s="35"/>
      <c r="B62" s="34" t="s">
        <v>736</v>
      </c>
      <c r="C62" s="178"/>
      <c r="D62" s="34"/>
      <c r="E62" s="34"/>
      <c r="F62" s="34"/>
      <c r="G62" s="34"/>
      <c r="H62" s="34"/>
    </row>
    <row r="63" spans="1:8" s="15" customFormat="1" ht="24" customHeight="1">
      <c r="A63" s="35"/>
      <c r="B63" s="32" t="s">
        <v>666</v>
      </c>
      <c r="C63" s="31" t="s">
        <v>667</v>
      </c>
      <c r="D63" s="32">
        <v>2</v>
      </c>
      <c r="E63" s="229">
        <f>D63*100/76</f>
        <v>2.6315789473684212</v>
      </c>
      <c r="F63" s="32">
        <v>220000</v>
      </c>
      <c r="G63" s="229">
        <f>F63*100/F106</f>
        <v>0.6769532794540064</v>
      </c>
      <c r="H63" s="32" t="s">
        <v>82</v>
      </c>
    </row>
    <row r="64" spans="1:8" s="15" customFormat="1" ht="24" customHeight="1">
      <c r="A64" s="35"/>
      <c r="B64" s="38" t="s">
        <v>668</v>
      </c>
      <c r="C64" s="181"/>
      <c r="D64" s="38"/>
      <c r="E64" s="38"/>
      <c r="F64" s="38"/>
      <c r="G64" s="38"/>
      <c r="H64" s="38"/>
    </row>
    <row r="65" spans="1:8" s="15" customFormat="1" ht="24" customHeight="1">
      <c r="A65" s="35"/>
      <c r="B65" s="38" t="s">
        <v>669</v>
      </c>
      <c r="C65" s="181"/>
      <c r="D65" s="38"/>
      <c r="E65" s="38"/>
      <c r="F65" s="38"/>
      <c r="G65" s="38"/>
      <c r="H65" s="38"/>
    </row>
    <row r="66" spans="1:8" s="15" customFormat="1" ht="24" customHeight="1">
      <c r="A66" s="171"/>
      <c r="B66" s="34" t="s">
        <v>670</v>
      </c>
      <c r="C66" s="178"/>
      <c r="D66" s="34"/>
      <c r="E66" s="34"/>
      <c r="F66" s="171"/>
      <c r="G66" s="171"/>
      <c r="H66" s="171"/>
    </row>
    <row r="67" spans="1:8" s="21" customFormat="1" ht="25.5" customHeight="1">
      <c r="A67" s="227"/>
      <c r="B67" s="221" t="s">
        <v>722</v>
      </c>
      <c r="C67" s="222"/>
      <c r="D67" s="221">
        <f>D59+D60+D63</f>
        <v>17</v>
      </c>
      <c r="E67" s="224">
        <f>E59+E60+E63</f>
        <v>22.36842105263158</v>
      </c>
      <c r="F67" s="221">
        <f>F59+F60+F63</f>
        <v>7320000</v>
      </c>
      <c r="G67" s="224">
        <f>G59+G60+G63</f>
        <v>22.524081843651487</v>
      </c>
      <c r="H67" s="221"/>
    </row>
    <row r="68" spans="1:8" s="15" customFormat="1" ht="24" customHeight="1">
      <c r="A68" s="29" t="s">
        <v>724</v>
      </c>
      <c r="B68" s="32" t="s">
        <v>675</v>
      </c>
      <c r="C68" s="215" t="s">
        <v>678</v>
      </c>
      <c r="D68" s="11">
        <v>1</v>
      </c>
      <c r="E68" s="231">
        <f>D68*100/76</f>
        <v>1.3157894736842106</v>
      </c>
      <c r="F68" s="10">
        <v>10000</v>
      </c>
      <c r="G68" s="233">
        <f>F68*100/F106</f>
        <v>0.030770603611545745</v>
      </c>
      <c r="H68" s="10" t="s">
        <v>35</v>
      </c>
    </row>
    <row r="69" spans="1:8" s="15" customFormat="1" ht="20.25">
      <c r="A69" s="35" t="s">
        <v>671</v>
      </c>
      <c r="B69" s="38" t="s">
        <v>676</v>
      </c>
      <c r="C69" s="31" t="s">
        <v>640</v>
      </c>
      <c r="D69" s="32">
        <v>2</v>
      </c>
      <c r="E69" s="229">
        <f>D69*100/76</f>
        <v>2.6315789473684212</v>
      </c>
      <c r="F69" s="29">
        <v>40000</v>
      </c>
      <c r="G69" s="232">
        <f>F69*100/F106</f>
        <v>0.12308241444618298</v>
      </c>
      <c r="H69" s="29" t="s">
        <v>35</v>
      </c>
    </row>
    <row r="70" spans="1:8" s="15" customFormat="1" ht="20.25">
      <c r="A70" s="35" t="s">
        <v>672</v>
      </c>
      <c r="B70" s="38" t="s">
        <v>677</v>
      </c>
      <c r="C70" s="33" t="s">
        <v>641</v>
      </c>
      <c r="D70" s="34"/>
      <c r="E70" s="34"/>
      <c r="F70" s="171"/>
      <c r="G70" s="171"/>
      <c r="H70" s="171"/>
    </row>
    <row r="71" spans="1:8" s="15" customFormat="1" ht="20.25">
      <c r="A71" s="35" t="s">
        <v>673</v>
      </c>
      <c r="B71" s="38"/>
      <c r="C71" s="31" t="s">
        <v>680</v>
      </c>
      <c r="D71" s="32">
        <v>3</v>
      </c>
      <c r="E71" s="229">
        <f>D71*100/76</f>
        <v>3.9473684210526314</v>
      </c>
      <c r="F71" s="29">
        <v>90000</v>
      </c>
      <c r="G71" s="232">
        <f>F71*100/F106</f>
        <v>0.2769354325039117</v>
      </c>
      <c r="H71" s="29" t="s">
        <v>57</v>
      </c>
    </row>
    <row r="72" spans="1:8" s="15" customFormat="1" ht="20.25">
      <c r="A72" s="35" t="s">
        <v>674</v>
      </c>
      <c r="B72" s="38"/>
      <c r="C72" s="218" t="s">
        <v>681</v>
      </c>
      <c r="D72" s="38"/>
      <c r="E72" s="38"/>
      <c r="F72" s="35"/>
      <c r="G72" s="35"/>
      <c r="H72" s="35"/>
    </row>
    <row r="73" spans="1:8" s="15" customFormat="1" ht="20.25">
      <c r="A73" s="35"/>
      <c r="B73" s="34"/>
      <c r="C73" s="33" t="s">
        <v>679</v>
      </c>
      <c r="D73" s="34"/>
      <c r="E73" s="34"/>
      <c r="F73" s="171"/>
      <c r="G73" s="171"/>
      <c r="H73" s="171"/>
    </row>
    <row r="74" spans="1:8" s="15" customFormat="1" ht="20.25">
      <c r="A74" s="35"/>
      <c r="B74" s="32" t="s">
        <v>682</v>
      </c>
      <c r="C74" s="31" t="s">
        <v>680</v>
      </c>
      <c r="D74" s="32">
        <v>2</v>
      </c>
      <c r="E74" s="229">
        <f>D74*100/76</f>
        <v>2.6315789473684212</v>
      </c>
      <c r="F74" s="29">
        <v>140000</v>
      </c>
      <c r="G74" s="232">
        <f>F74*100/F106</f>
        <v>0.43078845056164045</v>
      </c>
      <c r="H74" s="29" t="s">
        <v>57</v>
      </c>
    </row>
    <row r="75" spans="1:8" s="15" customFormat="1" ht="20.25">
      <c r="A75" s="35"/>
      <c r="B75" s="38" t="s">
        <v>685</v>
      </c>
      <c r="C75" s="218" t="s">
        <v>681</v>
      </c>
      <c r="D75" s="38"/>
      <c r="E75" s="38"/>
      <c r="F75" s="35"/>
      <c r="G75" s="35"/>
      <c r="H75" s="35"/>
    </row>
    <row r="76" spans="1:8" s="15" customFormat="1" ht="24" customHeight="1">
      <c r="A76" s="35"/>
      <c r="B76" s="38" t="s">
        <v>683</v>
      </c>
      <c r="C76" s="37" t="s">
        <v>679</v>
      </c>
      <c r="D76" s="38"/>
      <c r="E76" s="38"/>
      <c r="F76" s="35"/>
      <c r="G76" s="35"/>
      <c r="H76" s="35"/>
    </row>
    <row r="77" spans="1:8" s="15" customFormat="1" ht="24" customHeight="1">
      <c r="A77" s="171"/>
      <c r="B77" s="34" t="s">
        <v>684</v>
      </c>
      <c r="C77" s="178"/>
      <c r="D77" s="34"/>
      <c r="E77" s="34"/>
      <c r="F77" s="171"/>
      <c r="G77" s="171"/>
      <c r="H77" s="171"/>
    </row>
    <row r="78" spans="1:8" s="21" customFormat="1" ht="20.25">
      <c r="A78" s="227"/>
      <c r="B78" s="221" t="s">
        <v>723</v>
      </c>
      <c r="C78" s="222"/>
      <c r="D78" s="221">
        <f>D68+D69+D71+D74</f>
        <v>8</v>
      </c>
      <c r="E78" s="224">
        <f>E68+E69+E71+E74</f>
        <v>10.526315789473685</v>
      </c>
      <c r="F78" s="221">
        <f>F68+F69+F71+F74</f>
        <v>280000</v>
      </c>
      <c r="G78" s="224">
        <f>G68+G69+G71+G74</f>
        <v>0.8615769011232809</v>
      </c>
      <c r="H78" s="221"/>
    </row>
    <row r="79" spans="1:8" s="42" customFormat="1" ht="63.75" customHeight="1">
      <c r="A79" s="201" t="s">
        <v>182</v>
      </c>
      <c r="B79" s="202" t="s">
        <v>183</v>
      </c>
      <c r="C79" s="203" t="s">
        <v>186</v>
      </c>
      <c r="D79" s="201" t="s">
        <v>187</v>
      </c>
      <c r="E79" s="203" t="s">
        <v>188</v>
      </c>
      <c r="F79" s="201" t="s">
        <v>189</v>
      </c>
      <c r="G79" s="201" t="s">
        <v>190</v>
      </c>
      <c r="H79" s="201" t="s">
        <v>14</v>
      </c>
    </row>
    <row r="80" spans="1:8" s="15" customFormat="1" ht="20.25">
      <c r="A80" s="29" t="s">
        <v>725</v>
      </c>
      <c r="B80" s="32" t="s">
        <v>688</v>
      </c>
      <c r="C80" s="31" t="s">
        <v>678</v>
      </c>
      <c r="D80" s="32">
        <v>5</v>
      </c>
      <c r="E80" s="229">
        <f>D80*100/76</f>
        <v>6.578947368421052</v>
      </c>
      <c r="F80" s="29">
        <v>110000</v>
      </c>
      <c r="G80" s="232">
        <f>F80*100/F106</f>
        <v>0.3384766397270032</v>
      </c>
      <c r="H80" s="29" t="s">
        <v>35</v>
      </c>
    </row>
    <row r="81" spans="1:8" s="15" customFormat="1" ht="24" customHeight="1">
      <c r="A81" s="35" t="s">
        <v>686</v>
      </c>
      <c r="B81" s="38" t="s">
        <v>689</v>
      </c>
      <c r="C81" s="181"/>
      <c r="D81" s="38"/>
      <c r="E81" s="38"/>
      <c r="F81" s="35"/>
      <c r="G81" s="35"/>
      <c r="H81" s="35"/>
    </row>
    <row r="82" spans="1:8" s="15" customFormat="1" ht="24" customHeight="1">
      <c r="A82" s="35" t="s">
        <v>687</v>
      </c>
      <c r="B82" s="38" t="s">
        <v>690</v>
      </c>
      <c r="C82" s="181"/>
      <c r="D82" s="38"/>
      <c r="E82" s="38"/>
      <c r="F82" s="35"/>
      <c r="G82" s="35"/>
      <c r="H82" s="35"/>
    </row>
    <row r="83" spans="1:8" s="15" customFormat="1" ht="20.25">
      <c r="A83" s="35"/>
      <c r="B83" s="34" t="s">
        <v>691</v>
      </c>
      <c r="C83" s="178"/>
      <c r="D83" s="34"/>
      <c r="E83" s="34"/>
      <c r="F83" s="171"/>
      <c r="G83" s="171"/>
      <c r="H83" s="171"/>
    </row>
    <row r="84" spans="1:8" s="15" customFormat="1" ht="20.25">
      <c r="A84" s="35"/>
      <c r="B84" s="32" t="s">
        <v>692</v>
      </c>
      <c r="C84" s="215" t="s">
        <v>678</v>
      </c>
      <c r="D84" s="11">
        <v>3</v>
      </c>
      <c r="E84" s="231">
        <f>D84*100/76</f>
        <v>3.9473684210526314</v>
      </c>
      <c r="F84" s="10">
        <v>44000</v>
      </c>
      <c r="G84" s="233">
        <f>F84*100/F106</f>
        <v>0.1353906558908013</v>
      </c>
      <c r="H84" s="10" t="s">
        <v>43</v>
      </c>
    </row>
    <row r="85" spans="1:8" s="15" customFormat="1" ht="24" customHeight="1">
      <c r="A85" s="35"/>
      <c r="B85" s="38" t="s">
        <v>693</v>
      </c>
      <c r="C85" s="31" t="s">
        <v>678</v>
      </c>
      <c r="D85" s="32">
        <v>1</v>
      </c>
      <c r="E85" s="229">
        <f>D85*100/76</f>
        <v>1.3157894736842106</v>
      </c>
      <c r="F85" s="29">
        <v>10000</v>
      </c>
      <c r="G85" s="232">
        <f>F85*100/F106</f>
        <v>0.030770603611545745</v>
      </c>
      <c r="H85" s="29" t="s">
        <v>35</v>
      </c>
    </row>
    <row r="86" spans="1:8" s="15" customFormat="1" ht="20.25">
      <c r="A86" s="35"/>
      <c r="B86" s="38" t="s">
        <v>694</v>
      </c>
      <c r="C86" s="181"/>
      <c r="D86" s="38"/>
      <c r="E86" s="38"/>
      <c r="F86" s="35"/>
      <c r="G86" s="35"/>
      <c r="H86" s="35"/>
    </row>
    <row r="87" spans="1:8" s="15" customFormat="1" ht="20.25">
      <c r="A87" s="35"/>
      <c r="B87" s="34" t="s">
        <v>737</v>
      </c>
      <c r="C87" s="178"/>
      <c r="D87" s="34"/>
      <c r="E87" s="34"/>
      <c r="F87" s="171"/>
      <c r="G87" s="171"/>
      <c r="H87" s="171"/>
    </row>
    <row r="88" spans="1:8" s="15" customFormat="1" ht="20.25">
      <c r="A88" s="35"/>
      <c r="B88" s="32" t="s">
        <v>695</v>
      </c>
      <c r="C88" s="31" t="s">
        <v>696</v>
      </c>
      <c r="D88" s="32">
        <v>1</v>
      </c>
      <c r="E88" s="229">
        <f>D88*100/76</f>
        <v>1.3157894736842106</v>
      </c>
      <c r="F88" s="29">
        <v>20000</v>
      </c>
      <c r="G88" s="232">
        <f>F88*100/F106</f>
        <v>0.06154120722309149</v>
      </c>
      <c r="H88" s="29" t="s">
        <v>35</v>
      </c>
    </row>
    <row r="89" spans="1:8" s="15" customFormat="1" ht="24" customHeight="1">
      <c r="A89" s="171"/>
      <c r="B89" s="34" t="s">
        <v>738</v>
      </c>
      <c r="C89" s="33" t="s">
        <v>697</v>
      </c>
      <c r="D89" s="34"/>
      <c r="E89" s="34"/>
      <c r="F89" s="171"/>
      <c r="G89" s="171"/>
      <c r="H89" s="171"/>
    </row>
    <row r="90" spans="1:8" s="21" customFormat="1" ht="25.5" customHeight="1">
      <c r="A90" s="227"/>
      <c r="B90" s="221" t="s">
        <v>726</v>
      </c>
      <c r="C90" s="222"/>
      <c r="D90" s="221">
        <f>D80+D84+D85+D88</f>
        <v>10</v>
      </c>
      <c r="E90" s="224">
        <f>E80+E84+E85+E88</f>
        <v>13.157894736842104</v>
      </c>
      <c r="F90" s="221">
        <f>F80+F84+F85+F88</f>
        <v>184000</v>
      </c>
      <c r="G90" s="224">
        <f>G80+G84+G85+G88</f>
        <v>0.5661791064524417</v>
      </c>
      <c r="H90" s="221"/>
    </row>
    <row r="91" spans="1:8" s="15" customFormat="1" ht="24" customHeight="1">
      <c r="A91" s="29" t="s">
        <v>698</v>
      </c>
      <c r="B91" s="32" t="s">
        <v>739</v>
      </c>
      <c r="C91" s="31" t="s">
        <v>696</v>
      </c>
      <c r="D91" s="32">
        <v>8</v>
      </c>
      <c r="E91" s="229">
        <f>D91*100/76</f>
        <v>10.526315789473685</v>
      </c>
      <c r="F91" s="29">
        <v>680000</v>
      </c>
      <c r="G91" s="232">
        <f>F91*100/F106</f>
        <v>2.0924010455851105</v>
      </c>
      <c r="H91" s="29" t="s">
        <v>35</v>
      </c>
    </row>
    <row r="92" spans="1:8" s="15" customFormat="1" ht="20.25">
      <c r="A92" s="35" t="s">
        <v>699</v>
      </c>
      <c r="B92" s="38" t="s">
        <v>702</v>
      </c>
      <c r="C92" s="37" t="s">
        <v>697</v>
      </c>
      <c r="D92" s="38"/>
      <c r="E92" s="38"/>
      <c r="F92" s="35"/>
      <c r="G92" s="35"/>
      <c r="H92" s="35"/>
    </row>
    <row r="93" spans="1:8" s="15" customFormat="1" ht="20.25">
      <c r="A93" s="35" t="s">
        <v>700</v>
      </c>
      <c r="B93" s="38" t="s">
        <v>703</v>
      </c>
      <c r="C93" s="181"/>
      <c r="D93" s="38"/>
      <c r="E93" s="38"/>
      <c r="F93" s="35"/>
      <c r="G93" s="35"/>
      <c r="H93" s="35"/>
    </row>
    <row r="94" spans="1:8" s="15" customFormat="1" ht="20.25">
      <c r="A94" s="35" t="s">
        <v>701</v>
      </c>
      <c r="B94" s="34" t="s">
        <v>704</v>
      </c>
      <c r="C94" s="178"/>
      <c r="D94" s="34"/>
      <c r="E94" s="34"/>
      <c r="F94" s="171"/>
      <c r="G94" s="171"/>
      <c r="H94" s="171"/>
    </row>
    <row r="95" spans="1:8" s="15" customFormat="1" ht="24" customHeight="1">
      <c r="A95" s="35"/>
      <c r="B95" s="32" t="s">
        <v>705</v>
      </c>
      <c r="C95" s="31" t="s">
        <v>696</v>
      </c>
      <c r="D95" s="32">
        <v>2</v>
      </c>
      <c r="E95" s="229">
        <f>D95*100/76</f>
        <v>2.6315789473684212</v>
      </c>
      <c r="F95" s="29">
        <v>40000</v>
      </c>
      <c r="G95" s="232">
        <f>F95*100/F106</f>
        <v>0.12308241444618298</v>
      </c>
      <c r="H95" s="29" t="s">
        <v>35</v>
      </c>
    </row>
    <row r="96" spans="1:8" s="15" customFormat="1" ht="24" customHeight="1">
      <c r="A96" s="35"/>
      <c r="B96" s="38" t="s">
        <v>706</v>
      </c>
      <c r="C96" s="37" t="s">
        <v>697</v>
      </c>
      <c r="D96" s="38"/>
      <c r="E96" s="38"/>
      <c r="F96" s="35"/>
      <c r="G96" s="35"/>
      <c r="H96" s="35"/>
    </row>
    <row r="97" spans="1:8" s="15" customFormat="1" ht="20.25">
      <c r="A97" s="35"/>
      <c r="B97" s="38" t="s">
        <v>707</v>
      </c>
      <c r="C97" s="181"/>
      <c r="D97" s="38"/>
      <c r="E97" s="38"/>
      <c r="F97" s="35"/>
      <c r="G97" s="35"/>
      <c r="H97" s="35"/>
    </row>
    <row r="98" spans="1:8" s="15" customFormat="1" ht="24" customHeight="1">
      <c r="A98" s="171"/>
      <c r="B98" s="34" t="s">
        <v>708</v>
      </c>
      <c r="C98" s="178"/>
      <c r="D98" s="34"/>
      <c r="E98" s="34"/>
      <c r="F98" s="171"/>
      <c r="G98" s="171"/>
      <c r="H98" s="171"/>
    </row>
    <row r="99" spans="1:8" s="21" customFormat="1" ht="25.5" customHeight="1">
      <c r="A99" s="227"/>
      <c r="B99" s="221" t="s">
        <v>727</v>
      </c>
      <c r="C99" s="222"/>
      <c r="D99" s="221">
        <f>D91+D95</f>
        <v>10</v>
      </c>
      <c r="E99" s="224">
        <f>E91+E95</f>
        <v>13.157894736842106</v>
      </c>
      <c r="F99" s="221">
        <f>F91+F95</f>
        <v>720000</v>
      </c>
      <c r="G99" s="224">
        <f>G91+G95</f>
        <v>2.2154834600312934</v>
      </c>
      <c r="H99" s="221"/>
    </row>
    <row r="100" spans="1:8" s="42" customFormat="1" ht="63.75" customHeight="1">
      <c r="A100" s="201" t="s">
        <v>182</v>
      </c>
      <c r="B100" s="202" t="s">
        <v>183</v>
      </c>
      <c r="C100" s="203" t="s">
        <v>186</v>
      </c>
      <c r="D100" s="201" t="s">
        <v>187</v>
      </c>
      <c r="E100" s="203" t="s">
        <v>188</v>
      </c>
      <c r="F100" s="201" t="s">
        <v>189</v>
      </c>
      <c r="G100" s="201" t="s">
        <v>190</v>
      </c>
      <c r="H100" s="201" t="s">
        <v>14</v>
      </c>
    </row>
    <row r="101" spans="1:8" s="15" customFormat="1" ht="27.75" customHeight="1">
      <c r="A101" s="29" t="s">
        <v>730</v>
      </c>
      <c r="B101" s="32" t="s">
        <v>740</v>
      </c>
      <c r="C101" s="31" t="s">
        <v>618</v>
      </c>
      <c r="D101" s="32">
        <v>1</v>
      </c>
      <c r="E101" s="229">
        <f>D101*100/76</f>
        <v>1.3157894736842106</v>
      </c>
      <c r="F101" s="29">
        <v>20000</v>
      </c>
      <c r="G101" s="232">
        <f>F101*100/F106</f>
        <v>0.06154120722309149</v>
      </c>
      <c r="H101" s="29" t="s">
        <v>35</v>
      </c>
    </row>
    <row r="102" spans="1:8" s="15" customFormat="1" ht="27.75" customHeight="1">
      <c r="A102" s="35" t="s">
        <v>709</v>
      </c>
      <c r="B102" s="38" t="s">
        <v>710</v>
      </c>
      <c r="C102" s="181"/>
      <c r="D102" s="38"/>
      <c r="E102" s="38"/>
      <c r="F102" s="35"/>
      <c r="G102" s="35"/>
      <c r="H102" s="35"/>
    </row>
    <row r="103" spans="1:8" s="15" customFormat="1" ht="27.75" customHeight="1">
      <c r="A103" s="35" t="s">
        <v>401</v>
      </c>
      <c r="B103" s="38" t="s">
        <v>712</v>
      </c>
      <c r="C103" s="181"/>
      <c r="D103" s="38"/>
      <c r="E103" s="38"/>
      <c r="F103" s="35"/>
      <c r="G103" s="35"/>
      <c r="H103" s="35"/>
    </row>
    <row r="104" spans="1:8" s="15" customFormat="1" ht="27.75" customHeight="1">
      <c r="A104" s="171" t="s">
        <v>402</v>
      </c>
      <c r="B104" s="34" t="s">
        <v>711</v>
      </c>
      <c r="C104" s="178"/>
      <c r="D104" s="34"/>
      <c r="E104" s="34"/>
      <c r="F104" s="171"/>
      <c r="G104" s="171"/>
      <c r="H104" s="171"/>
    </row>
    <row r="105" spans="1:8" s="21" customFormat="1" ht="27.75" customHeight="1">
      <c r="A105" s="227"/>
      <c r="B105" s="221" t="s">
        <v>728</v>
      </c>
      <c r="C105" s="222"/>
      <c r="D105" s="221">
        <f>D101</f>
        <v>1</v>
      </c>
      <c r="E105" s="224">
        <f>E101</f>
        <v>1.3157894736842106</v>
      </c>
      <c r="F105" s="221">
        <f>F101</f>
        <v>20000</v>
      </c>
      <c r="G105" s="224">
        <f>G101</f>
        <v>0.06154120722309149</v>
      </c>
      <c r="H105" s="221"/>
    </row>
    <row r="106" spans="1:8" s="228" customFormat="1" ht="30" customHeight="1">
      <c r="A106" s="227"/>
      <c r="B106" s="221" t="s">
        <v>729</v>
      </c>
      <c r="C106" s="222"/>
      <c r="D106" s="221">
        <f>D11+D18+D30+D42+D57+D67+D78+D90+D99+D105</f>
        <v>76</v>
      </c>
      <c r="E106" s="221">
        <f>E11+E18+E30+E42+E57+E67+E78+E90+E99+E105</f>
        <v>100</v>
      </c>
      <c r="F106" s="227">
        <f>F11+F18+F30+F42+F57+F67+F78+F90+F99+F105</f>
        <v>32498550</v>
      </c>
      <c r="G106" s="227">
        <f>G11+G18+G30+G42+G57+G67+G78+G90+G99+G105</f>
        <v>100</v>
      </c>
      <c r="H106" s="227"/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3937007874015748" right="0.3937007874015748" top="0.984251968503937" bottom="0.5905511811023623" header="0.15748031496062992" footer="0.3937007874015748"/>
  <pageSetup firstPageNumber="5" useFirstPageNumber="1" horizontalDpi="600" verticalDpi="600" orientation="landscape" paperSize="9" r:id="rId2"/>
  <headerFooter>
    <oddFooter>&amp;C&amp;"TH SarabunIT๙,ธรรมดา"&amp;P</oddFooter>
  </headerFooter>
  <rowBreaks count="6" manualBreakCount="6">
    <brk id="18" max="7" man="1"/>
    <brk id="30" max="7" man="1"/>
    <brk id="42" max="7" man="1"/>
    <brk id="57" max="7" man="1"/>
    <brk id="78" max="7" man="1"/>
    <brk id="99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1"/>
  <sheetViews>
    <sheetView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M45" sqref="M45"/>
    </sheetView>
  </sheetViews>
  <sheetFormatPr defaultColWidth="9.00390625" defaultRowHeight="22.5"/>
  <cols>
    <col min="1" max="1" width="5.50390625" style="51" customWidth="1"/>
    <col min="2" max="2" width="26.50390625" style="23" customWidth="1"/>
    <col min="3" max="3" width="29.625" style="23" customWidth="1"/>
    <col min="4" max="4" width="10.375" style="23" customWidth="1"/>
    <col min="5" max="5" width="14.25390625" style="23" customWidth="1"/>
    <col min="6" max="6" width="13.125" style="23" customWidth="1"/>
    <col min="7" max="18" width="3.875" style="23" customWidth="1"/>
    <col min="19" max="16384" width="9.00390625" style="23" customWidth="1"/>
  </cols>
  <sheetData>
    <row r="1" spans="1:18" s="49" customFormat="1" ht="24" customHeight="1">
      <c r="A1" s="246" t="s">
        <v>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49" customFormat="1" ht="24" customHeight="1">
      <c r="A2" s="246" t="s">
        <v>173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49" customFormat="1" ht="24" customHeight="1">
      <c r="A3" s="246" t="s">
        <v>45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6" s="24" customFormat="1" ht="10.5" customHeight="1">
      <c r="A4" s="50"/>
      <c r="B4" s="2"/>
      <c r="C4" s="2"/>
      <c r="D4" s="2"/>
      <c r="E4" s="2"/>
      <c r="F4" s="2"/>
    </row>
    <row r="5" spans="1:18" s="25" customFormat="1" ht="24" customHeight="1">
      <c r="A5" s="239" t="s">
        <v>18</v>
      </c>
      <c r="B5" s="241" t="s">
        <v>19</v>
      </c>
      <c r="C5" s="243" t="s">
        <v>20</v>
      </c>
      <c r="D5" s="239" t="s">
        <v>13</v>
      </c>
      <c r="E5" s="243" t="s">
        <v>12</v>
      </c>
      <c r="F5" s="239" t="s">
        <v>14</v>
      </c>
      <c r="G5" s="247" t="s">
        <v>15</v>
      </c>
      <c r="H5" s="248"/>
      <c r="I5" s="249"/>
      <c r="J5" s="248" t="s">
        <v>21</v>
      </c>
      <c r="K5" s="248"/>
      <c r="L5" s="248"/>
      <c r="M5" s="248"/>
      <c r="N5" s="248"/>
      <c r="O5" s="248"/>
      <c r="P5" s="248"/>
      <c r="Q5" s="248"/>
      <c r="R5" s="250"/>
    </row>
    <row r="6" spans="1:18" s="25" customFormat="1" ht="24" customHeight="1">
      <c r="A6" s="240"/>
      <c r="B6" s="242"/>
      <c r="C6" s="244"/>
      <c r="D6" s="245"/>
      <c r="E6" s="244"/>
      <c r="F6" s="240"/>
      <c r="G6" s="12" t="s">
        <v>0</v>
      </c>
      <c r="H6" s="12" t="s">
        <v>1</v>
      </c>
      <c r="I6" s="13" t="s">
        <v>2</v>
      </c>
      <c r="J6" s="14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  <c r="P6" s="12" t="s">
        <v>9</v>
      </c>
      <c r="Q6" s="12" t="s">
        <v>10</v>
      </c>
      <c r="R6" s="48" t="s">
        <v>11</v>
      </c>
    </row>
    <row r="7" spans="1:18" s="25" customFormat="1" ht="24" customHeight="1">
      <c r="A7" s="29">
        <v>1</v>
      </c>
      <c r="B7" s="30" t="s">
        <v>46</v>
      </c>
      <c r="C7" s="187" t="s">
        <v>221</v>
      </c>
      <c r="D7" s="30">
        <v>50000</v>
      </c>
      <c r="E7" s="32" t="s">
        <v>211</v>
      </c>
      <c r="F7" s="32" t="s">
        <v>35</v>
      </c>
      <c r="G7" s="168"/>
      <c r="H7" s="168"/>
      <c r="I7" s="169"/>
      <c r="J7" s="170"/>
      <c r="K7" s="168"/>
      <c r="L7" s="168"/>
      <c r="M7" s="168"/>
      <c r="N7" s="168"/>
      <c r="O7" s="168"/>
      <c r="P7" s="168"/>
      <c r="Q7" s="168"/>
      <c r="R7" s="168"/>
    </row>
    <row r="8" spans="1:18" s="25" customFormat="1" ht="24" customHeight="1">
      <c r="A8" s="35"/>
      <c r="B8" s="36" t="s">
        <v>47</v>
      </c>
      <c r="C8" s="199" t="s">
        <v>19</v>
      </c>
      <c r="D8" s="36"/>
      <c r="E8" s="38" t="s">
        <v>196</v>
      </c>
      <c r="F8" s="38"/>
      <c r="G8" s="39"/>
      <c r="H8" s="39"/>
      <c r="I8" s="40"/>
      <c r="J8" s="41"/>
      <c r="K8" s="39"/>
      <c r="L8" s="39"/>
      <c r="M8" s="39"/>
      <c r="N8" s="39"/>
      <c r="O8" s="39"/>
      <c r="P8" s="39"/>
      <c r="Q8" s="39"/>
      <c r="R8" s="39"/>
    </row>
    <row r="9" spans="1:18" s="22" customFormat="1" ht="24" customHeight="1">
      <c r="A9" s="101"/>
      <c r="B9" s="102"/>
      <c r="C9" s="181" t="s">
        <v>212</v>
      </c>
      <c r="D9" s="102"/>
      <c r="E9" s="103"/>
      <c r="F9" s="103"/>
      <c r="G9" s="104"/>
      <c r="H9" s="104"/>
      <c r="I9" s="105"/>
      <c r="J9" s="106"/>
      <c r="K9" s="104"/>
      <c r="L9" s="104"/>
      <c r="M9" s="104"/>
      <c r="N9" s="104"/>
      <c r="O9" s="104"/>
      <c r="P9" s="104"/>
      <c r="Q9" s="104"/>
      <c r="R9" s="104"/>
    </row>
    <row r="10" spans="1:18" s="22" customFormat="1" ht="24" customHeight="1">
      <c r="A10" s="101"/>
      <c r="B10" s="102"/>
      <c r="C10" s="181" t="s">
        <v>217</v>
      </c>
      <c r="D10" s="102"/>
      <c r="E10" s="103"/>
      <c r="F10" s="103"/>
      <c r="G10" s="104"/>
      <c r="H10" s="104"/>
      <c r="I10" s="105"/>
      <c r="J10" s="106"/>
      <c r="K10" s="104"/>
      <c r="L10" s="104"/>
      <c r="M10" s="104"/>
      <c r="N10" s="104"/>
      <c r="O10" s="104"/>
      <c r="P10" s="104"/>
      <c r="Q10" s="104"/>
      <c r="R10" s="104"/>
    </row>
    <row r="11" spans="1:18" s="22" customFormat="1" ht="24" customHeight="1">
      <c r="A11" s="101"/>
      <c r="B11" s="102"/>
      <c r="C11" s="200" t="s">
        <v>218</v>
      </c>
      <c r="D11" s="102"/>
      <c r="E11" s="103"/>
      <c r="F11" s="103"/>
      <c r="G11" s="104"/>
      <c r="H11" s="104"/>
      <c r="I11" s="105"/>
      <c r="J11" s="106"/>
      <c r="K11" s="104"/>
      <c r="L11" s="104"/>
      <c r="M11" s="104"/>
      <c r="N11" s="104"/>
      <c r="O11" s="104"/>
      <c r="P11" s="104"/>
      <c r="Q11" s="104"/>
      <c r="R11" s="104"/>
    </row>
    <row r="12" spans="1:18" s="22" customFormat="1" ht="24" customHeight="1">
      <c r="A12" s="101"/>
      <c r="B12" s="102"/>
      <c r="C12" s="181" t="s">
        <v>219</v>
      </c>
      <c r="D12" s="102"/>
      <c r="E12" s="103"/>
      <c r="F12" s="103"/>
      <c r="G12" s="104"/>
      <c r="H12" s="104"/>
      <c r="I12" s="105"/>
      <c r="J12" s="106"/>
      <c r="K12" s="104"/>
      <c r="L12" s="104"/>
      <c r="M12" s="104"/>
      <c r="N12" s="104"/>
      <c r="O12" s="104"/>
      <c r="P12" s="104"/>
      <c r="Q12" s="104"/>
      <c r="R12" s="104"/>
    </row>
    <row r="13" spans="1:18" s="22" customFormat="1" ht="24" customHeight="1">
      <c r="A13" s="101"/>
      <c r="B13" s="102"/>
      <c r="C13" s="181" t="s">
        <v>220</v>
      </c>
      <c r="D13" s="102"/>
      <c r="E13" s="103"/>
      <c r="F13" s="103"/>
      <c r="G13" s="104"/>
      <c r="H13" s="104"/>
      <c r="I13" s="105"/>
      <c r="J13" s="106"/>
      <c r="K13" s="104"/>
      <c r="L13" s="104"/>
      <c r="M13" s="104"/>
      <c r="N13" s="104"/>
      <c r="O13" s="104"/>
      <c r="P13" s="104"/>
      <c r="Q13" s="104"/>
      <c r="R13" s="104"/>
    </row>
    <row r="14" spans="1:18" s="22" customFormat="1" ht="20.25">
      <c r="A14" s="87"/>
      <c r="B14" s="88"/>
      <c r="C14" s="178"/>
      <c r="D14" s="88"/>
      <c r="E14" s="89"/>
      <c r="F14" s="89"/>
      <c r="G14" s="90"/>
      <c r="H14" s="90"/>
      <c r="I14" s="91"/>
      <c r="J14" s="92"/>
      <c r="K14" s="90"/>
      <c r="L14" s="90"/>
      <c r="M14" s="90"/>
      <c r="N14" s="90"/>
      <c r="O14" s="90"/>
      <c r="P14" s="90"/>
      <c r="Q14" s="90"/>
      <c r="R14" s="90"/>
    </row>
    <row r="15" spans="1:18" s="25" customFormat="1" ht="24" customHeight="1">
      <c r="A15" s="29">
        <v>2</v>
      </c>
      <c r="B15" s="30" t="s">
        <v>49</v>
      </c>
      <c r="C15" s="187" t="s">
        <v>221</v>
      </c>
      <c r="D15" s="30">
        <v>300000</v>
      </c>
      <c r="E15" s="32" t="s">
        <v>211</v>
      </c>
      <c r="F15" s="32" t="s">
        <v>35</v>
      </c>
      <c r="G15" s="168"/>
      <c r="H15" s="168"/>
      <c r="I15" s="169"/>
      <c r="J15" s="170"/>
      <c r="K15" s="168"/>
      <c r="L15" s="168"/>
      <c r="M15" s="168"/>
      <c r="N15" s="168"/>
      <c r="O15" s="168"/>
      <c r="P15" s="168"/>
      <c r="Q15" s="168"/>
      <c r="R15" s="168"/>
    </row>
    <row r="16" spans="1:18" s="25" customFormat="1" ht="24" customHeight="1">
      <c r="A16" s="35"/>
      <c r="B16" s="36" t="s">
        <v>50</v>
      </c>
      <c r="C16" s="181" t="s">
        <v>19</v>
      </c>
      <c r="D16" s="36"/>
      <c r="E16" s="38" t="s">
        <v>196</v>
      </c>
      <c r="F16" s="35"/>
      <c r="G16" s="39"/>
      <c r="H16" s="39"/>
      <c r="I16" s="40"/>
      <c r="J16" s="41"/>
      <c r="K16" s="39"/>
      <c r="L16" s="39"/>
      <c r="M16" s="39"/>
      <c r="N16" s="39"/>
      <c r="O16" s="39"/>
      <c r="P16" s="39"/>
      <c r="Q16" s="39"/>
      <c r="R16" s="39"/>
    </row>
    <row r="17" spans="1:18" s="25" customFormat="1" ht="24" customHeight="1">
      <c r="A17" s="35"/>
      <c r="B17" s="36"/>
      <c r="C17" s="181" t="s">
        <v>222</v>
      </c>
      <c r="D17" s="36"/>
      <c r="E17" s="38"/>
      <c r="F17" s="35"/>
      <c r="G17" s="39"/>
      <c r="H17" s="39"/>
      <c r="I17" s="40"/>
      <c r="J17" s="41"/>
      <c r="K17" s="39"/>
      <c r="L17" s="39"/>
      <c r="M17" s="39"/>
      <c r="N17" s="39"/>
      <c r="O17" s="39"/>
      <c r="P17" s="39"/>
      <c r="Q17" s="39"/>
      <c r="R17" s="39"/>
    </row>
    <row r="18" spans="1:18" s="22" customFormat="1" ht="24" customHeight="1">
      <c r="A18" s="101"/>
      <c r="B18" s="102"/>
      <c r="C18" s="181" t="s">
        <v>223</v>
      </c>
      <c r="D18" s="102"/>
      <c r="E18" s="103"/>
      <c r="F18" s="101"/>
      <c r="G18" s="104"/>
      <c r="H18" s="104"/>
      <c r="I18" s="105"/>
      <c r="J18" s="106"/>
      <c r="K18" s="104"/>
      <c r="L18" s="104"/>
      <c r="M18" s="104"/>
      <c r="N18" s="104"/>
      <c r="O18" s="104"/>
      <c r="P18" s="104"/>
      <c r="Q18" s="104"/>
      <c r="R18" s="104"/>
    </row>
    <row r="19" spans="1:18" s="22" customFormat="1" ht="24" customHeight="1">
      <c r="A19" s="101"/>
      <c r="B19" s="102"/>
      <c r="C19" s="181" t="s">
        <v>224</v>
      </c>
      <c r="D19" s="102"/>
      <c r="E19" s="103"/>
      <c r="F19" s="101"/>
      <c r="G19" s="104"/>
      <c r="H19" s="104"/>
      <c r="I19" s="105"/>
      <c r="J19" s="106"/>
      <c r="K19" s="104"/>
      <c r="L19" s="104"/>
      <c r="M19" s="104"/>
      <c r="N19" s="104"/>
      <c r="O19" s="104"/>
      <c r="P19" s="104"/>
      <c r="Q19" s="104"/>
      <c r="R19" s="104"/>
    </row>
    <row r="20" spans="1:18" s="22" customFormat="1" ht="24" customHeight="1">
      <c r="A20" s="101"/>
      <c r="B20" s="102"/>
      <c r="C20" s="181" t="s">
        <v>225</v>
      </c>
      <c r="D20" s="102"/>
      <c r="E20" s="103"/>
      <c r="F20" s="101"/>
      <c r="G20" s="104"/>
      <c r="H20" s="104"/>
      <c r="I20" s="105"/>
      <c r="J20" s="106"/>
      <c r="K20" s="104"/>
      <c r="L20" s="104"/>
      <c r="M20" s="104"/>
      <c r="N20" s="104"/>
      <c r="O20" s="104"/>
      <c r="P20" s="104"/>
      <c r="Q20" s="104"/>
      <c r="R20" s="104"/>
    </row>
    <row r="21" spans="1:18" s="22" customFormat="1" ht="24" customHeight="1">
      <c r="A21" s="87"/>
      <c r="B21" s="88"/>
      <c r="C21" s="178"/>
      <c r="D21" s="88"/>
      <c r="E21" s="89"/>
      <c r="F21" s="87"/>
      <c r="G21" s="90"/>
      <c r="H21" s="90"/>
      <c r="I21" s="91"/>
      <c r="J21" s="92"/>
      <c r="K21" s="90"/>
      <c r="L21" s="90"/>
      <c r="M21" s="90"/>
      <c r="N21" s="90"/>
      <c r="O21" s="90"/>
      <c r="P21" s="90"/>
      <c r="Q21" s="90"/>
      <c r="R21" s="90"/>
    </row>
    <row r="22" spans="1:18" s="25" customFormat="1" ht="24" customHeight="1">
      <c r="A22" s="239" t="s">
        <v>18</v>
      </c>
      <c r="B22" s="241" t="s">
        <v>19</v>
      </c>
      <c r="C22" s="243" t="s">
        <v>20</v>
      </c>
      <c r="D22" s="239" t="s">
        <v>13</v>
      </c>
      <c r="E22" s="243" t="s">
        <v>12</v>
      </c>
      <c r="F22" s="239" t="s">
        <v>14</v>
      </c>
      <c r="G22" s="247" t="s">
        <v>15</v>
      </c>
      <c r="H22" s="248"/>
      <c r="I22" s="249"/>
      <c r="J22" s="248" t="s">
        <v>21</v>
      </c>
      <c r="K22" s="248"/>
      <c r="L22" s="248"/>
      <c r="M22" s="248"/>
      <c r="N22" s="248"/>
      <c r="O22" s="248"/>
      <c r="P22" s="248"/>
      <c r="Q22" s="248"/>
      <c r="R22" s="250"/>
    </row>
    <row r="23" spans="1:18" s="25" customFormat="1" ht="24" customHeight="1">
      <c r="A23" s="240"/>
      <c r="B23" s="242"/>
      <c r="C23" s="244"/>
      <c r="D23" s="245"/>
      <c r="E23" s="244"/>
      <c r="F23" s="240"/>
      <c r="G23" s="12" t="s">
        <v>0</v>
      </c>
      <c r="H23" s="12" t="s">
        <v>1</v>
      </c>
      <c r="I23" s="13" t="s">
        <v>2</v>
      </c>
      <c r="J23" s="14" t="s">
        <v>3</v>
      </c>
      <c r="K23" s="12" t="s">
        <v>4</v>
      </c>
      <c r="L23" s="12" t="s">
        <v>5</v>
      </c>
      <c r="M23" s="12" t="s">
        <v>6</v>
      </c>
      <c r="N23" s="12" t="s">
        <v>7</v>
      </c>
      <c r="O23" s="12" t="s">
        <v>8</v>
      </c>
      <c r="P23" s="12" t="s">
        <v>9</v>
      </c>
      <c r="Q23" s="12" t="s">
        <v>10</v>
      </c>
      <c r="R23" s="48" t="s">
        <v>11</v>
      </c>
    </row>
    <row r="24" spans="1:18" s="25" customFormat="1" ht="24" customHeight="1">
      <c r="A24" s="29">
        <v>3</v>
      </c>
      <c r="B24" s="30" t="s">
        <v>226</v>
      </c>
      <c r="C24" s="187" t="s">
        <v>221</v>
      </c>
      <c r="D24" s="30">
        <v>30000</v>
      </c>
      <c r="E24" s="32" t="s">
        <v>228</v>
      </c>
      <c r="F24" s="32" t="s">
        <v>35</v>
      </c>
      <c r="G24" s="168"/>
      <c r="H24" s="168"/>
      <c r="I24" s="169"/>
      <c r="J24" s="170"/>
      <c r="K24" s="168"/>
      <c r="L24" s="168"/>
      <c r="M24" s="168"/>
      <c r="N24" s="168"/>
      <c r="O24" s="168"/>
      <c r="P24" s="168"/>
      <c r="Q24" s="168"/>
      <c r="R24" s="168"/>
    </row>
    <row r="25" spans="1:18" s="25" customFormat="1" ht="24" customHeight="1">
      <c r="A25" s="35"/>
      <c r="B25" s="36" t="s">
        <v>227</v>
      </c>
      <c r="C25" s="181" t="s">
        <v>19</v>
      </c>
      <c r="D25" s="36"/>
      <c r="E25" s="38" t="s">
        <v>229</v>
      </c>
      <c r="F25" s="38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</row>
    <row r="26" spans="1:18" s="25" customFormat="1" ht="24" customHeight="1">
      <c r="A26" s="35"/>
      <c r="B26" s="36"/>
      <c r="C26" s="181" t="s">
        <v>233</v>
      </c>
      <c r="D26" s="36"/>
      <c r="E26" s="38" t="s">
        <v>231</v>
      </c>
      <c r="F26" s="38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</row>
    <row r="27" spans="1:18" s="25" customFormat="1" ht="24" customHeight="1">
      <c r="A27" s="35"/>
      <c r="B27" s="36"/>
      <c r="C27" s="181" t="s">
        <v>234</v>
      </c>
      <c r="D27" s="36"/>
      <c r="E27" s="38" t="s">
        <v>230</v>
      </c>
      <c r="F27" s="38"/>
      <c r="G27" s="39"/>
      <c r="H27" s="39"/>
      <c r="I27" s="40"/>
      <c r="J27" s="41"/>
      <c r="K27" s="39"/>
      <c r="L27" s="39"/>
      <c r="M27" s="39"/>
      <c r="N27" s="39"/>
      <c r="O27" s="39"/>
      <c r="P27" s="39"/>
      <c r="Q27" s="39"/>
      <c r="R27" s="39"/>
    </row>
    <row r="28" spans="1:18" s="25" customFormat="1" ht="24" customHeight="1">
      <c r="A28" s="35"/>
      <c r="B28" s="36"/>
      <c r="C28" s="181" t="s">
        <v>235</v>
      </c>
      <c r="D28" s="36"/>
      <c r="E28" s="210" t="s">
        <v>232</v>
      </c>
      <c r="F28" s="38"/>
      <c r="G28" s="39"/>
      <c r="H28" s="39"/>
      <c r="I28" s="40"/>
      <c r="J28" s="41"/>
      <c r="K28" s="39"/>
      <c r="L28" s="39"/>
      <c r="M28" s="39"/>
      <c r="N28" s="39"/>
      <c r="O28" s="39"/>
      <c r="P28" s="39"/>
      <c r="Q28" s="39"/>
      <c r="R28" s="39"/>
    </row>
    <row r="29" spans="1:18" s="25" customFormat="1" ht="24" customHeight="1">
      <c r="A29" s="35"/>
      <c r="B29" s="36"/>
      <c r="C29" s="181" t="s">
        <v>236</v>
      </c>
      <c r="D29" s="36"/>
      <c r="E29" s="38"/>
      <c r="F29" s="38"/>
      <c r="G29" s="39"/>
      <c r="H29" s="39"/>
      <c r="I29" s="40"/>
      <c r="J29" s="41"/>
      <c r="K29" s="39"/>
      <c r="L29" s="39"/>
      <c r="M29" s="39"/>
      <c r="N29" s="39"/>
      <c r="O29" s="39"/>
      <c r="P29" s="39"/>
      <c r="Q29" s="39"/>
      <c r="R29" s="39"/>
    </row>
    <row r="30" spans="1:18" s="25" customFormat="1" ht="24" customHeight="1">
      <c r="A30" s="35"/>
      <c r="B30" s="36"/>
      <c r="C30" s="181" t="s">
        <v>237</v>
      </c>
      <c r="D30" s="36"/>
      <c r="E30" s="38"/>
      <c r="F30" s="38"/>
      <c r="G30" s="39"/>
      <c r="H30" s="39"/>
      <c r="I30" s="40"/>
      <c r="J30" s="41"/>
      <c r="K30" s="39"/>
      <c r="L30" s="39"/>
      <c r="M30" s="39"/>
      <c r="N30" s="39"/>
      <c r="O30" s="39"/>
      <c r="P30" s="39"/>
      <c r="Q30" s="39"/>
      <c r="R30" s="39"/>
    </row>
    <row r="31" spans="1:18" s="22" customFormat="1" ht="24" customHeight="1">
      <c r="A31" s="101"/>
      <c r="B31" s="102"/>
      <c r="C31" s="181" t="s">
        <v>239</v>
      </c>
      <c r="D31" s="102"/>
      <c r="E31" s="103"/>
      <c r="F31" s="103"/>
      <c r="G31" s="104"/>
      <c r="H31" s="104"/>
      <c r="I31" s="105"/>
      <c r="J31" s="106"/>
      <c r="K31" s="104"/>
      <c r="L31" s="104"/>
      <c r="M31" s="104"/>
      <c r="N31" s="104"/>
      <c r="O31" s="104"/>
      <c r="P31" s="104"/>
      <c r="Q31" s="104"/>
      <c r="R31" s="104"/>
    </row>
    <row r="32" spans="1:18" s="22" customFormat="1" ht="24" customHeight="1">
      <c r="A32" s="87"/>
      <c r="B32" s="88"/>
      <c r="C32" s="178"/>
      <c r="D32" s="88"/>
      <c r="E32" s="89"/>
      <c r="F32" s="89"/>
      <c r="G32" s="90"/>
      <c r="H32" s="90"/>
      <c r="I32" s="91"/>
      <c r="J32" s="92"/>
      <c r="K32" s="90"/>
      <c r="L32" s="90"/>
      <c r="M32" s="90"/>
      <c r="N32" s="90"/>
      <c r="O32" s="90"/>
      <c r="P32" s="90"/>
      <c r="Q32" s="90"/>
      <c r="R32" s="90"/>
    </row>
    <row r="33" spans="1:18" s="25" customFormat="1" ht="24" customHeight="1">
      <c r="A33" s="29">
        <v>4</v>
      </c>
      <c r="B33" s="30" t="s">
        <v>604</v>
      </c>
      <c r="C33" s="187" t="s">
        <v>221</v>
      </c>
      <c r="D33" s="30">
        <v>30000</v>
      </c>
      <c r="E33" s="32" t="s">
        <v>228</v>
      </c>
      <c r="F33" s="32" t="s">
        <v>35</v>
      </c>
      <c r="G33" s="168"/>
      <c r="H33" s="168"/>
      <c r="I33" s="169"/>
      <c r="J33" s="170"/>
      <c r="K33" s="168"/>
      <c r="L33" s="168"/>
      <c r="M33" s="168"/>
      <c r="N33" s="168"/>
      <c r="O33" s="168"/>
      <c r="P33" s="168"/>
      <c r="Q33" s="168"/>
      <c r="R33" s="168"/>
    </row>
    <row r="34" spans="1:18" s="25" customFormat="1" ht="24" customHeight="1">
      <c r="A34" s="35"/>
      <c r="B34" s="36" t="s">
        <v>605</v>
      </c>
      <c r="C34" s="181" t="s">
        <v>19</v>
      </c>
      <c r="D34" s="36"/>
      <c r="E34" s="38" t="s">
        <v>229</v>
      </c>
      <c r="F34" s="38"/>
      <c r="G34" s="39"/>
      <c r="H34" s="39"/>
      <c r="I34" s="40"/>
      <c r="J34" s="41"/>
      <c r="K34" s="39"/>
      <c r="L34" s="39"/>
      <c r="M34" s="39"/>
      <c r="N34" s="39"/>
      <c r="O34" s="39"/>
      <c r="P34" s="39"/>
      <c r="Q34" s="39"/>
      <c r="R34" s="39"/>
    </row>
    <row r="35" spans="1:18" s="25" customFormat="1" ht="24" customHeight="1">
      <c r="A35" s="35"/>
      <c r="B35" s="36"/>
      <c r="C35" s="181" t="s">
        <v>233</v>
      </c>
      <c r="D35" s="36"/>
      <c r="E35" s="38" t="s">
        <v>231</v>
      </c>
      <c r="F35" s="38"/>
      <c r="G35" s="39"/>
      <c r="H35" s="39"/>
      <c r="I35" s="40"/>
      <c r="J35" s="41"/>
      <c r="K35" s="39"/>
      <c r="L35" s="39"/>
      <c r="M35" s="39"/>
      <c r="N35" s="39"/>
      <c r="O35" s="39"/>
      <c r="P35" s="39"/>
      <c r="Q35" s="39"/>
      <c r="R35" s="39"/>
    </row>
    <row r="36" spans="1:18" s="25" customFormat="1" ht="24" customHeight="1">
      <c r="A36" s="35"/>
      <c r="B36" s="36"/>
      <c r="C36" s="181" t="s">
        <v>234</v>
      </c>
      <c r="D36" s="36"/>
      <c r="E36" s="38" t="s">
        <v>230</v>
      </c>
      <c r="F36" s="38"/>
      <c r="G36" s="39"/>
      <c r="H36" s="39"/>
      <c r="I36" s="40"/>
      <c r="J36" s="41"/>
      <c r="K36" s="39"/>
      <c r="L36" s="39"/>
      <c r="M36" s="39"/>
      <c r="N36" s="39"/>
      <c r="O36" s="39"/>
      <c r="P36" s="39"/>
      <c r="Q36" s="39"/>
      <c r="R36" s="39"/>
    </row>
    <row r="37" spans="1:18" s="25" customFormat="1" ht="24" customHeight="1">
      <c r="A37" s="35"/>
      <c r="B37" s="36"/>
      <c r="C37" s="181" t="s">
        <v>235</v>
      </c>
      <c r="D37" s="36"/>
      <c r="E37" s="38"/>
      <c r="F37" s="38"/>
      <c r="G37" s="39"/>
      <c r="H37" s="39"/>
      <c r="I37" s="40"/>
      <c r="J37" s="41"/>
      <c r="K37" s="39"/>
      <c r="L37" s="39"/>
      <c r="M37" s="39"/>
      <c r="N37" s="39"/>
      <c r="O37" s="39"/>
      <c r="P37" s="39"/>
      <c r="Q37" s="39"/>
      <c r="R37" s="39"/>
    </row>
    <row r="38" spans="1:18" s="25" customFormat="1" ht="24" customHeight="1">
      <c r="A38" s="35"/>
      <c r="B38" s="36"/>
      <c r="C38" s="181" t="s">
        <v>236</v>
      </c>
      <c r="D38" s="36"/>
      <c r="E38" s="38"/>
      <c r="F38" s="38"/>
      <c r="G38" s="39"/>
      <c r="H38" s="39"/>
      <c r="I38" s="40"/>
      <c r="J38" s="41"/>
      <c r="K38" s="39"/>
      <c r="L38" s="39"/>
      <c r="M38" s="39"/>
      <c r="N38" s="39"/>
      <c r="O38" s="39"/>
      <c r="P38" s="39"/>
      <c r="Q38" s="39"/>
      <c r="R38" s="39"/>
    </row>
    <row r="39" spans="1:18" s="25" customFormat="1" ht="24" customHeight="1">
      <c r="A39" s="35"/>
      <c r="B39" s="36"/>
      <c r="C39" s="181" t="s">
        <v>237</v>
      </c>
      <c r="D39" s="36"/>
      <c r="E39" s="38"/>
      <c r="F39" s="38"/>
      <c r="G39" s="39"/>
      <c r="H39" s="39"/>
      <c r="I39" s="40"/>
      <c r="J39" s="41"/>
      <c r="K39" s="39"/>
      <c r="L39" s="39"/>
      <c r="M39" s="39"/>
      <c r="N39" s="39"/>
      <c r="O39" s="39"/>
      <c r="P39" s="39"/>
      <c r="Q39" s="39"/>
      <c r="R39" s="39"/>
    </row>
    <row r="40" spans="1:18" s="25" customFormat="1" ht="24" customHeight="1">
      <c r="A40" s="35"/>
      <c r="B40" s="36"/>
      <c r="C40" s="181" t="s">
        <v>239</v>
      </c>
      <c r="D40" s="36"/>
      <c r="E40" s="38"/>
      <c r="F40" s="38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</row>
    <row r="41" spans="1:18" s="25" customFormat="1" ht="24" customHeight="1">
      <c r="A41" s="171"/>
      <c r="B41" s="172"/>
      <c r="C41" s="178"/>
      <c r="D41" s="172"/>
      <c r="E41" s="34"/>
      <c r="F41" s="34"/>
      <c r="G41" s="173"/>
      <c r="H41" s="173"/>
      <c r="I41" s="174"/>
      <c r="J41" s="175"/>
      <c r="K41" s="173"/>
      <c r="L41" s="173"/>
      <c r="M41" s="173"/>
      <c r="N41" s="173"/>
      <c r="O41" s="173"/>
      <c r="P41" s="173"/>
      <c r="Q41" s="173"/>
      <c r="R41" s="173"/>
    </row>
    <row r="42" spans="1:18" s="25" customFormat="1" ht="24" customHeight="1">
      <c r="A42" s="239" t="s">
        <v>18</v>
      </c>
      <c r="B42" s="241" t="s">
        <v>19</v>
      </c>
      <c r="C42" s="243" t="s">
        <v>20</v>
      </c>
      <c r="D42" s="239" t="s">
        <v>13</v>
      </c>
      <c r="E42" s="243" t="s">
        <v>12</v>
      </c>
      <c r="F42" s="239" t="s">
        <v>14</v>
      </c>
      <c r="G42" s="247" t="s">
        <v>15</v>
      </c>
      <c r="H42" s="248"/>
      <c r="I42" s="249"/>
      <c r="J42" s="248" t="s">
        <v>21</v>
      </c>
      <c r="K42" s="248"/>
      <c r="L42" s="248"/>
      <c r="M42" s="248"/>
      <c r="N42" s="248"/>
      <c r="O42" s="248"/>
      <c r="P42" s="248"/>
      <c r="Q42" s="248"/>
      <c r="R42" s="250"/>
    </row>
    <row r="43" spans="1:18" s="25" customFormat="1" ht="24" customHeight="1">
      <c r="A43" s="240"/>
      <c r="B43" s="242"/>
      <c r="C43" s="244"/>
      <c r="D43" s="245"/>
      <c r="E43" s="244"/>
      <c r="F43" s="240"/>
      <c r="G43" s="12" t="s">
        <v>0</v>
      </c>
      <c r="H43" s="12" t="s">
        <v>1</v>
      </c>
      <c r="I43" s="13" t="s">
        <v>2</v>
      </c>
      <c r="J43" s="14" t="s">
        <v>3</v>
      </c>
      <c r="K43" s="12" t="s">
        <v>4</v>
      </c>
      <c r="L43" s="12" t="s">
        <v>5</v>
      </c>
      <c r="M43" s="12" t="s">
        <v>6</v>
      </c>
      <c r="N43" s="12" t="s">
        <v>7</v>
      </c>
      <c r="O43" s="12" t="s">
        <v>8</v>
      </c>
      <c r="P43" s="12" t="s">
        <v>9</v>
      </c>
      <c r="Q43" s="12" t="s">
        <v>10</v>
      </c>
      <c r="R43" s="48" t="s">
        <v>11</v>
      </c>
    </row>
    <row r="44" spans="1:18" s="25" customFormat="1" ht="24" customHeight="1">
      <c r="A44" s="29">
        <v>5</v>
      </c>
      <c r="B44" s="30" t="s">
        <v>240</v>
      </c>
      <c r="C44" s="187" t="s">
        <v>221</v>
      </c>
      <c r="D44" s="30">
        <v>220000</v>
      </c>
      <c r="E44" s="32" t="s">
        <v>243</v>
      </c>
      <c r="F44" s="32" t="s">
        <v>35</v>
      </c>
      <c r="G44" s="168"/>
      <c r="H44" s="168"/>
      <c r="I44" s="169"/>
      <c r="J44" s="170"/>
      <c r="K44" s="168"/>
      <c r="L44" s="168"/>
      <c r="M44" s="168"/>
      <c r="N44" s="168"/>
      <c r="O44" s="168"/>
      <c r="P44" s="168"/>
      <c r="Q44" s="168"/>
      <c r="R44" s="168"/>
    </row>
    <row r="45" spans="1:18" s="25" customFormat="1" ht="24" customHeight="1">
      <c r="A45" s="35"/>
      <c r="B45" s="199" t="s">
        <v>241</v>
      </c>
      <c r="C45" s="181" t="s">
        <v>19</v>
      </c>
      <c r="D45" s="36"/>
      <c r="E45" s="38"/>
      <c r="F45" s="38"/>
      <c r="G45" s="39"/>
      <c r="H45" s="39"/>
      <c r="I45" s="40"/>
      <c r="J45" s="41"/>
      <c r="K45" s="39"/>
      <c r="L45" s="39"/>
      <c r="M45" s="39"/>
      <c r="N45" s="39"/>
      <c r="O45" s="39"/>
      <c r="P45" s="39"/>
      <c r="Q45" s="39"/>
      <c r="R45" s="39"/>
    </row>
    <row r="46" spans="1:18" s="25" customFormat="1" ht="24" customHeight="1">
      <c r="A46" s="35"/>
      <c r="B46" s="36" t="s">
        <v>242</v>
      </c>
      <c r="C46" s="200" t="s">
        <v>244</v>
      </c>
      <c r="D46" s="36"/>
      <c r="E46" s="38"/>
      <c r="F46" s="38"/>
      <c r="G46" s="39"/>
      <c r="H46" s="39"/>
      <c r="I46" s="40"/>
      <c r="J46" s="41"/>
      <c r="K46" s="39"/>
      <c r="L46" s="39"/>
      <c r="M46" s="39"/>
      <c r="N46" s="39"/>
      <c r="O46" s="39"/>
      <c r="P46" s="39"/>
      <c r="Q46" s="39"/>
      <c r="R46" s="39"/>
    </row>
    <row r="47" spans="1:18" s="25" customFormat="1" ht="24" customHeight="1">
      <c r="A47" s="35"/>
      <c r="B47" s="36"/>
      <c r="C47" s="181" t="s">
        <v>215</v>
      </c>
      <c r="D47" s="36"/>
      <c r="E47" s="38"/>
      <c r="F47" s="38"/>
      <c r="G47" s="39"/>
      <c r="H47" s="39"/>
      <c r="I47" s="40"/>
      <c r="J47" s="41"/>
      <c r="K47" s="39"/>
      <c r="L47" s="39"/>
      <c r="M47" s="39"/>
      <c r="N47" s="39"/>
      <c r="O47" s="39"/>
      <c r="P47" s="39"/>
      <c r="Q47" s="39"/>
      <c r="R47" s="39"/>
    </row>
    <row r="48" spans="1:18" s="25" customFormat="1" ht="24" customHeight="1">
      <c r="A48" s="35"/>
      <c r="B48" s="36"/>
      <c r="C48" s="181" t="s">
        <v>216</v>
      </c>
      <c r="D48" s="36"/>
      <c r="E48" s="38"/>
      <c r="F48" s="38"/>
      <c r="G48" s="39"/>
      <c r="H48" s="39"/>
      <c r="I48" s="40"/>
      <c r="J48" s="41"/>
      <c r="K48" s="39"/>
      <c r="L48" s="39"/>
      <c r="M48" s="39"/>
      <c r="N48" s="39"/>
      <c r="O48" s="39"/>
      <c r="P48" s="39"/>
      <c r="Q48" s="39"/>
      <c r="R48" s="39"/>
    </row>
    <row r="49" spans="1:18" s="25" customFormat="1" ht="24" customHeight="1">
      <c r="A49" s="35"/>
      <c r="B49" s="36"/>
      <c r="C49" s="181" t="s">
        <v>213</v>
      </c>
      <c r="D49" s="36"/>
      <c r="E49" s="38"/>
      <c r="F49" s="38"/>
      <c r="G49" s="39"/>
      <c r="H49" s="39"/>
      <c r="I49" s="40"/>
      <c r="J49" s="41"/>
      <c r="K49" s="39"/>
      <c r="L49" s="39"/>
      <c r="M49" s="39"/>
      <c r="N49" s="39"/>
      <c r="O49" s="39"/>
      <c r="P49" s="39"/>
      <c r="Q49" s="39"/>
      <c r="R49" s="39"/>
    </row>
    <row r="50" spans="1:18" s="25" customFormat="1" ht="24" customHeight="1">
      <c r="A50" s="35"/>
      <c r="B50" s="36"/>
      <c r="C50" s="181" t="s">
        <v>220</v>
      </c>
      <c r="D50" s="36"/>
      <c r="E50" s="38"/>
      <c r="F50" s="38"/>
      <c r="G50" s="39"/>
      <c r="H50" s="39"/>
      <c r="I50" s="40"/>
      <c r="J50" s="41"/>
      <c r="K50" s="39"/>
      <c r="L50" s="39"/>
      <c r="M50" s="39"/>
      <c r="N50" s="39"/>
      <c r="O50" s="39"/>
      <c r="P50" s="39"/>
      <c r="Q50" s="39"/>
      <c r="R50" s="39"/>
    </row>
    <row r="51" spans="1:18" s="22" customFormat="1" ht="24" customHeight="1">
      <c r="A51" s="87"/>
      <c r="B51" s="88"/>
      <c r="C51" s="53"/>
      <c r="D51" s="88"/>
      <c r="E51" s="89"/>
      <c r="F51" s="89"/>
      <c r="G51" s="90"/>
      <c r="H51" s="90"/>
      <c r="I51" s="91"/>
      <c r="J51" s="92"/>
      <c r="K51" s="90"/>
      <c r="L51" s="90"/>
      <c r="M51" s="90"/>
      <c r="N51" s="90"/>
      <c r="O51" s="90"/>
      <c r="P51" s="90"/>
      <c r="Q51" s="90"/>
      <c r="R51" s="90"/>
    </row>
    <row r="52" spans="1:18" s="25" customFormat="1" ht="24" customHeight="1">
      <c r="A52" s="29">
        <v>6</v>
      </c>
      <c r="B52" s="30" t="s">
        <v>245</v>
      </c>
      <c r="C52" s="187" t="s">
        <v>221</v>
      </c>
      <c r="D52" s="30">
        <v>20000</v>
      </c>
      <c r="E52" s="32" t="s">
        <v>211</v>
      </c>
      <c r="F52" s="32" t="s">
        <v>35</v>
      </c>
      <c r="G52" s="168"/>
      <c r="H52" s="168"/>
      <c r="I52" s="169"/>
      <c r="J52" s="170"/>
      <c r="K52" s="168"/>
      <c r="L52" s="168"/>
      <c r="M52" s="168"/>
      <c r="N52" s="168"/>
      <c r="O52" s="168"/>
      <c r="P52" s="168"/>
      <c r="Q52" s="168"/>
      <c r="R52" s="168"/>
    </row>
    <row r="53" spans="1:18" s="25" customFormat="1" ht="24" customHeight="1">
      <c r="A53" s="35"/>
      <c r="B53" s="195" t="s">
        <v>246</v>
      </c>
      <c r="C53" s="181" t="s">
        <v>19</v>
      </c>
      <c r="D53" s="36"/>
      <c r="E53" s="38" t="s">
        <v>196</v>
      </c>
      <c r="F53" s="38"/>
      <c r="G53" s="39"/>
      <c r="H53" s="39"/>
      <c r="I53" s="40"/>
      <c r="J53" s="41"/>
      <c r="K53" s="39"/>
      <c r="L53" s="39"/>
      <c r="M53" s="39"/>
      <c r="N53" s="39"/>
      <c r="O53" s="39"/>
      <c r="P53" s="39"/>
      <c r="Q53" s="39"/>
      <c r="R53" s="39"/>
    </row>
    <row r="54" spans="1:18" s="25" customFormat="1" ht="24" customHeight="1">
      <c r="A54" s="35"/>
      <c r="B54" s="36"/>
      <c r="C54" s="181" t="s">
        <v>212</v>
      </c>
      <c r="D54" s="36"/>
      <c r="E54" s="38"/>
      <c r="F54" s="38"/>
      <c r="G54" s="39"/>
      <c r="H54" s="39"/>
      <c r="I54" s="40"/>
      <c r="J54" s="41"/>
      <c r="K54" s="39"/>
      <c r="L54" s="39"/>
      <c r="M54" s="39"/>
      <c r="N54" s="39"/>
      <c r="O54" s="39"/>
      <c r="P54" s="39"/>
      <c r="Q54" s="39"/>
      <c r="R54" s="39"/>
    </row>
    <row r="55" spans="1:18" s="25" customFormat="1" ht="24" customHeight="1">
      <c r="A55" s="35"/>
      <c r="B55" s="36"/>
      <c r="C55" s="181" t="s">
        <v>205</v>
      </c>
      <c r="D55" s="36"/>
      <c r="E55" s="38"/>
      <c r="F55" s="38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</row>
    <row r="56" spans="1:18" s="25" customFormat="1" ht="24" customHeight="1">
      <c r="A56" s="35"/>
      <c r="B56" s="36"/>
      <c r="C56" s="200" t="s">
        <v>213</v>
      </c>
      <c r="D56" s="36"/>
      <c r="E56" s="38"/>
      <c r="F56" s="38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</row>
    <row r="57" spans="1:18" s="25" customFormat="1" ht="24" customHeight="1">
      <c r="A57" s="35"/>
      <c r="B57" s="36"/>
      <c r="C57" s="181" t="s">
        <v>247</v>
      </c>
      <c r="D57" s="36"/>
      <c r="E57" s="38"/>
      <c r="F57" s="38"/>
      <c r="G57" s="39"/>
      <c r="H57" s="39"/>
      <c r="I57" s="40"/>
      <c r="J57" s="41"/>
      <c r="K57" s="39"/>
      <c r="L57" s="39"/>
      <c r="M57" s="39"/>
      <c r="N57" s="39"/>
      <c r="O57" s="39"/>
      <c r="P57" s="39"/>
      <c r="Q57" s="39"/>
      <c r="R57" s="39"/>
    </row>
    <row r="58" spans="1:18" s="25" customFormat="1" ht="24" customHeight="1">
      <c r="A58" s="35"/>
      <c r="B58" s="36"/>
      <c r="C58" s="181" t="s">
        <v>606</v>
      </c>
      <c r="D58" s="36"/>
      <c r="E58" s="38"/>
      <c r="F58" s="38"/>
      <c r="G58" s="39"/>
      <c r="H58" s="39"/>
      <c r="I58" s="40"/>
      <c r="J58" s="41"/>
      <c r="K58" s="39"/>
      <c r="L58" s="39"/>
      <c r="M58" s="39"/>
      <c r="N58" s="39"/>
      <c r="O58" s="39"/>
      <c r="P58" s="39"/>
      <c r="Q58" s="39"/>
      <c r="R58" s="39"/>
    </row>
    <row r="59" spans="1:18" s="25" customFormat="1" ht="24" customHeight="1">
      <c r="A59" s="171"/>
      <c r="B59" s="172"/>
      <c r="C59" s="178"/>
      <c r="D59" s="172"/>
      <c r="E59" s="34"/>
      <c r="F59" s="34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1:18" s="25" customFormat="1" ht="24" customHeight="1">
      <c r="A60" s="239" t="s">
        <v>18</v>
      </c>
      <c r="B60" s="241" t="s">
        <v>19</v>
      </c>
      <c r="C60" s="243" t="s">
        <v>20</v>
      </c>
      <c r="D60" s="239" t="s">
        <v>13</v>
      </c>
      <c r="E60" s="243" t="s">
        <v>12</v>
      </c>
      <c r="F60" s="239" t="s">
        <v>14</v>
      </c>
      <c r="G60" s="247" t="s">
        <v>15</v>
      </c>
      <c r="H60" s="248"/>
      <c r="I60" s="249"/>
      <c r="J60" s="248" t="s">
        <v>21</v>
      </c>
      <c r="K60" s="248"/>
      <c r="L60" s="248"/>
      <c r="M60" s="248"/>
      <c r="N60" s="248"/>
      <c r="O60" s="248"/>
      <c r="P60" s="248"/>
      <c r="Q60" s="248"/>
      <c r="R60" s="250"/>
    </row>
    <row r="61" spans="1:18" s="25" customFormat="1" ht="24" customHeight="1">
      <c r="A61" s="240"/>
      <c r="B61" s="242"/>
      <c r="C61" s="244"/>
      <c r="D61" s="245"/>
      <c r="E61" s="244"/>
      <c r="F61" s="240"/>
      <c r="G61" s="12" t="s">
        <v>0</v>
      </c>
      <c r="H61" s="12" t="s">
        <v>1</v>
      </c>
      <c r="I61" s="13" t="s">
        <v>2</v>
      </c>
      <c r="J61" s="14" t="s">
        <v>3</v>
      </c>
      <c r="K61" s="12" t="s">
        <v>4</v>
      </c>
      <c r="L61" s="12" t="s">
        <v>5</v>
      </c>
      <c r="M61" s="12" t="s">
        <v>6</v>
      </c>
      <c r="N61" s="12" t="s">
        <v>7</v>
      </c>
      <c r="O61" s="12" t="s">
        <v>8</v>
      </c>
      <c r="P61" s="12" t="s">
        <v>9</v>
      </c>
      <c r="Q61" s="12" t="s">
        <v>10</v>
      </c>
      <c r="R61" s="48" t="s">
        <v>11</v>
      </c>
    </row>
    <row r="62" spans="1:18" s="25" customFormat="1" ht="24" customHeight="1">
      <c r="A62" s="29">
        <v>7</v>
      </c>
      <c r="B62" s="30" t="s">
        <v>248</v>
      </c>
      <c r="C62" s="187" t="s">
        <v>221</v>
      </c>
      <c r="D62" s="30">
        <v>20000</v>
      </c>
      <c r="E62" s="32" t="s">
        <v>211</v>
      </c>
      <c r="F62" s="32" t="s">
        <v>35</v>
      </c>
      <c r="G62" s="168"/>
      <c r="H62" s="168"/>
      <c r="I62" s="169"/>
      <c r="J62" s="170"/>
      <c r="K62" s="168"/>
      <c r="L62" s="168"/>
      <c r="M62" s="168"/>
      <c r="N62" s="168"/>
      <c r="O62" s="168"/>
      <c r="P62" s="168"/>
      <c r="Q62" s="168"/>
      <c r="R62" s="168"/>
    </row>
    <row r="63" spans="1:18" s="25" customFormat="1" ht="24" customHeight="1">
      <c r="A63" s="35"/>
      <c r="B63" s="36" t="s">
        <v>249</v>
      </c>
      <c r="C63" s="181" t="s">
        <v>19</v>
      </c>
      <c r="D63" s="36"/>
      <c r="E63" s="38" t="s">
        <v>196</v>
      </c>
      <c r="F63" s="38"/>
      <c r="G63" s="39"/>
      <c r="H63" s="39"/>
      <c r="I63" s="40"/>
      <c r="J63" s="41"/>
      <c r="K63" s="39"/>
      <c r="L63" s="39"/>
      <c r="M63" s="39"/>
      <c r="N63" s="39"/>
      <c r="O63" s="39"/>
      <c r="P63" s="39"/>
      <c r="Q63" s="39"/>
      <c r="R63" s="39"/>
    </row>
    <row r="64" spans="1:18" s="25" customFormat="1" ht="24" customHeight="1">
      <c r="A64" s="35"/>
      <c r="B64" s="36"/>
      <c r="C64" s="181" t="s">
        <v>250</v>
      </c>
      <c r="D64" s="36"/>
      <c r="E64" s="38"/>
      <c r="F64" s="38"/>
      <c r="G64" s="39"/>
      <c r="H64" s="39"/>
      <c r="I64" s="40"/>
      <c r="J64" s="41"/>
      <c r="K64" s="39"/>
      <c r="L64" s="39"/>
      <c r="M64" s="39"/>
      <c r="N64" s="39"/>
      <c r="O64" s="39"/>
      <c r="P64" s="39"/>
      <c r="Q64" s="39"/>
      <c r="R64" s="39"/>
    </row>
    <row r="65" spans="1:18" s="25" customFormat="1" ht="24" customHeight="1">
      <c r="A65" s="35"/>
      <c r="B65" s="36"/>
      <c r="C65" s="181" t="s">
        <v>251</v>
      </c>
      <c r="D65" s="36"/>
      <c r="E65" s="38"/>
      <c r="F65" s="38"/>
      <c r="G65" s="39"/>
      <c r="H65" s="39"/>
      <c r="I65" s="40"/>
      <c r="J65" s="41"/>
      <c r="K65" s="39"/>
      <c r="L65" s="39"/>
      <c r="M65" s="39"/>
      <c r="N65" s="39"/>
      <c r="O65" s="39"/>
      <c r="P65" s="39"/>
      <c r="Q65" s="39"/>
      <c r="R65" s="39"/>
    </row>
    <row r="66" spans="1:18" s="25" customFormat="1" ht="24" customHeight="1">
      <c r="A66" s="35"/>
      <c r="B66" s="36"/>
      <c r="C66" s="200" t="s">
        <v>252</v>
      </c>
      <c r="D66" s="36"/>
      <c r="E66" s="38"/>
      <c r="F66" s="38"/>
      <c r="G66" s="39"/>
      <c r="H66" s="39"/>
      <c r="I66" s="40"/>
      <c r="J66" s="41"/>
      <c r="K66" s="39"/>
      <c r="L66" s="39"/>
      <c r="M66" s="39"/>
      <c r="N66" s="39"/>
      <c r="O66" s="39"/>
      <c r="P66" s="39"/>
      <c r="Q66" s="39"/>
      <c r="R66" s="39"/>
    </row>
    <row r="67" spans="1:18" s="25" customFormat="1" ht="24" customHeight="1">
      <c r="A67" s="35"/>
      <c r="B67" s="36"/>
      <c r="C67" s="181" t="s">
        <v>253</v>
      </c>
      <c r="D67" s="36"/>
      <c r="E67" s="38"/>
      <c r="F67" s="38"/>
      <c r="G67" s="39"/>
      <c r="H67" s="39"/>
      <c r="I67" s="40"/>
      <c r="J67" s="41"/>
      <c r="K67" s="39"/>
      <c r="L67" s="39"/>
      <c r="M67" s="39"/>
      <c r="N67" s="39"/>
      <c r="O67" s="39"/>
      <c r="P67" s="39"/>
      <c r="Q67" s="39"/>
      <c r="R67" s="39"/>
    </row>
    <row r="68" spans="1:18" s="25" customFormat="1" ht="24" customHeight="1">
      <c r="A68" s="35"/>
      <c r="B68" s="36"/>
      <c r="C68" s="200" t="s">
        <v>213</v>
      </c>
      <c r="D68" s="36"/>
      <c r="E68" s="38"/>
      <c r="F68" s="38"/>
      <c r="G68" s="39"/>
      <c r="H68" s="39"/>
      <c r="I68" s="40"/>
      <c r="J68" s="41"/>
      <c r="K68" s="39"/>
      <c r="L68" s="39"/>
      <c r="M68" s="39"/>
      <c r="N68" s="39"/>
      <c r="O68" s="39"/>
      <c r="P68" s="39"/>
      <c r="Q68" s="39"/>
      <c r="R68" s="39"/>
    </row>
    <row r="69" spans="1:18" s="25" customFormat="1" ht="24" customHeight="1">
      <c r="A69" s="35"/>
      <c r="B69" s="36"/>
      <c r="C69" s="181" t="s">
        <v>247</v>
      </c>
      <c r="D69" s="36"/>
      <c r="E69" s="38"/>
      <c r="F69" s="38"/>
      <c r="G69" s="39"/>
      <c r="H69" s="39"/>
      <c r="I69" s="40"/>
      <c r="J69" s="41"/>
      <c r="K69" s="39"/>
      <c r="L69" s="39"/>
      <c r="M69" s="39"/>
      <c r="N69" s="39"/>
      <c r="O69" s="39"/>
      <c r="P69" s="39"/>
      <c r="Q69" s="39"/>
      <c r="R69" s="39"/>
    </row>
    <row r="70" spans="1:18" s="25" customFormat="1" ht="24" customHeight="1">
      <c r="A70" s="35"/>
      <c r="B70" s="36"/>
      <c r="C70" s="181" t="s">
        <v>238</v>
      </c>
      <c r="D70" s="36"/>
      <c r="E70" s="38"/>
      <c r="F70" s="38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</row>
    <row r="71" spans="1:18" s="22" customFormat="1" ht="24" customHeight="1">
      <c r="A71" s="87"/>
      <c r="B71" s="88"/>
      <c r="C71" s="53"/>
      <c r="D71" s="88"/>
      <c r="E71" s="89"/>
      <c r="F71" s="89"/>
      <c r="G71" s="90"/>
      <c r="H71" s="90"/>
      <c r="I71" s="91"/>
      <c r="J71" s="92"/>
      <c r="K71" s="90"/>
      <c r="L71" s="90"/>
      <c r="M71" s="90"/>
      <c r="N71" s="90"/>
      <c r="O71" s="90"/>
      <c r="P71" s="90"/>
      <c r="Q71" s="90"/>
      <c r="R71" s="90"/>
    </row>
    <row r="72" spans="1:18" s="25" customFormat="1" ht="24" customHeight="1">
      <c r="A72" s="29">
        <v>8</v>
      </c>
      <c r="B72" s="30" t="s">
        <v>52</v>
      </c>
      <c r="C72" s="30" t="s">
        <v>258</v>
      </c>
      <c r="D72" s="30">
        <v>10000</v>
      </c>
      <c r="E72" s="32" t="s">
        <v>243</v>
      </c>
      <c r="F72" s="32" t="s">
        <v>35</v>
      </c>
      <c r="G72" s="168"/>
      <c r="H72" s="168"/>
      <c r="I72" s="169"/>
      <c r="J72" s="170"/>
      <c r="K72" s="168"/>
      <c r="L72" s="168"/>
      <c r="M72" s="168"/>
      <c r="N72" s="168"/>
      <c r="O72" s="168"/>
      <c r="P72" s="168"/>
      <c r="Q72" s="168"/>
      <c r="R72" s="168"/>
    </row>
    <row r="73" spans="1:18" s="25" customFormat="1" ht="24" customHeight="1">
      <c r="A73" s="35"/>
      <c r="B73" s="36" t="s">
        <v>53</v>
      </c>
      <c r="C73" s="36" t="s">
        <v>259</v>
      </c>
      <c r="D73" s="36"/>
      <c r="E73" s="38"/>
      <c r="F73" s="35"/>
      <c r="G73" s="39"/>
      <c r="H73" s="39"/>
      <c r="I73" s="40"/>
      <c r="J73" s="41"/>
      <c r="K73" s="39"/>
      <c r="L73" s="39"/>
      <c r="M73" s="39"/>
      <c r="N73" s="39"/>
      <c r="O73" s="39"/>
      <c r="P73" s="39"/>
      <c r="Q73" s="39"/>
      <c r="R73" s="39"/>
    </row>
    <row r="74" spans="1:18" s="25" customFormat="1" ht="24" customHeight="1">
      <c r="A74" s="35"/>
      <c r="B74" s="36"/>
      <c r="C74" s="36"/>
      <c r="D74" s="36"/>
      <c r="E74" s="38"/>
      <c r="F74" s="35"/>
      <c r="G74" s="39"/>
      <c r="H74" s="39"/>
      <c r="I74" s="40"/>
      <c r="J74" s="41"/>
      <c r="K74" s="39"/>
      <c r="L74" s="39"/>
      <c r="M74" s="39"/>
      <c r="N74" s="39"/>
      <c r="O74" s="39"/>
      <c r="P74" s="39"/>
      <c r="Q74" s="39"/>
      <c r="R74" s="39"/>
    </row>
    <row r="75" spans="1:18" s="49" customFormat="1" ht="21.75" customHeight="1">
      <c r="A75" s="18"/>
      <c r="B75" s="17" t="s">
        <v>22</v>
      </c>
      <c r="C75" s="19"/>
      <c r="D75" s="20">
        <f>D7+D15+D24+D33+D44+D52+D62+D72</f>
        <v>680000</v>
      </c>
      <c r="E75" s="17"/>
      <c r="F75" s="18"/>
      <c r="G75" s="12"/>
      <c r="H75" s="12"/>
      <c r="I75" s="13"/>
      <c r="J75" s="14"/>
      <c r="K75" s="12"/>
      <c r="L75" s="12"/>
      <c r="M75" s="12"/>
      <c r="N75" s="12"/>
      <c r="O75" s="12"/>
      <c r="P75" s="12"/>
      <c r="Q75" s="12"/>
      <c r="R75" s="12"/>
    </row>
    <row r="76" spans="1:18" s="49" customFormat="1" ht="24" customHeight="1">
      <c r="A76" s="246" t="s">
        <v>174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1:18" s="49" customFormat="1" ht="20.25">
      <c r="A77" s="246" t="s">
        <v>51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1:18" s="49" customFormat="1" ht="24" customHeight="1">
      <c r="A78" s="246" t="s">
        <v>175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  <row r="79" spans="1:6" s="24" customFormat="1" ht="10.5" customHeight="1">
      <c r="A79" s="50"/>
      <c r="B79" s="2"/>
      <c r="C79" s="2"/>
      <c r="D79" s="2"/>
      <c r="E79" s="2"/>
      <c r="F79" s="2"/>
    </row>
    <row r="80" spans="1:18" s="25" customFormat="1" ht="24" customHeight="1">
      <c r="A80" s="239" t="s">
        <v>18</v>
      </c>
      <c r="B80" s="241" t="s">
        <v>19</v>
      </c>
      <c r="C80" s="243" t="s">
        <v>20</v>
      </c>
      <c r="D80" s="239" t="s">
        <v>13</v>
      </c>
      <c r="E80" s="243" t="s">
        <v>12</v>
      </c>
      <c r="F80" s="239" t="s">
        <v>14</v>
      </c>
      <c r="G80" s="247" t="s">
        <v>15</v>
      </c>
      <c r="H80" s="248"/>
      <c r="I80" s="249"/>
      <c r="J80" s="248" t="s">
        <v>21</v>
      </c>
      <c r="K80" s="248"/>
      <c r="L80" s="248"/>
      <c r="M80" s="248"/>
      <c r="N80" s="248"/>
      <c r="O80" s="248"/>
      <c r="P80" s="248"/>
      <c r="Q80" s="248"/>
      <c r="R80" s="250"/>
    </row>
    <row r="81" spans="1:18" s="25" customFormat="1" ht="24" customHeight="1">
      <c r="A81" s="240"/>
      <c r="B81" s="242"/>
      <c r="C81" s="244"/>
      <c r="D81" s="245"/>
      <c r="E81" s="244"/>
      <c r="F81" s="240"/>
      <c r="G81" s="12" t="s">
        <v>0</v>
      </c>
      <c r="H81" s="12" t="s">
        <v>1</v>
      </c>
      <c r="I81" s="13" t="s">
        <v>2</v>
      </c>
      <c r="J81" s="14" t="s">
        <v>3</v>
      </c>
      <c r="K81" s="12" t="s">
        <v>4</v>
      </c>
      <c r="L81" s="12" t="s">
        <v>5</v>
      </c>
      <c r="M81" s="12" t="s">
        <v>6</v>
      </c>
      <c r="N81" s="12" t="s">
        <v>7</v>
      </c>
      <c r="O81" s="12" t="s">
        <v>8</v>
      </c>
      <c r="P81" s="12" t="s">
        <v>9</v>
      </c>
      <c r="Q81" s="12" t="s">
        <v>10</v>
      </c>
      <c r="R81" s="48" t="s">
        <v>11</v>
      </c>
    </row>
    <row r="82" spans="1:18" s="25" customFormat="1" ht="20.25">
      <c r="A82" s="29">
        <v>1</v>
      </c>
      <c r="B82" s="30" t="s">
        <v>254</v>
      </c>
      <c r="C82" s="187" t="s">
        <v>221</v>
      </c>
      <c r="D82" s="30">
        <v>20000</v>
      </c>
      <c r="E82" s="32" t="s">
        <v>243</v>
      </c>
      <c r="F82" s="32" t="s">
        <v>35</v>
      </c>
      <c r="G82" s="168"/>
      <c r="H82" s="168"/>
      <c r="I82" s="169"/>
      <c r="J82" s="170"/>
      <c r="K82" s="168"/>
      <c r="L82" s="168"/>
      <c r="M82" s="168"/>
      <c r="N82" s="168"/>
      <c r="O82" s="168"/>
      <c r="P82" s="168"/>
      <c r="Q82" s="168"/>
      <c r="R82" s="168"/>
    </row>
    <row r="83" spans="1:18" s="25" customFormat="1" ht="20.25">
      <c r="A83" s="35"/>
      <c r="B83" s="36" t="s">
        <v>255</v>
      </c>
      <c r="C83" s="181" t="s">
        <v>19</v>
      </c>
      <c r="D83" s="36"/>
      <c r="E83" s="38"/>
      <c r="F83" s="38"/>
      <c r="G83" s="39"/>
      <c r="H83" s="39"/>
      <c r="I83" s="40"/>
      <c r="J83" s="41"/>
      <c r="K83" s="39"/>
      <c r="L83" s="39"/>
      <c r="M83" s="39"/>
      <c r="N83" s="39"/>
      <c r="O83" s="39"/>
      <c r="P83" s="39"/>
      <c r="Q83" s="39"/>
      <c r="R83" s="39"/>
    </row>
    <row r="84" spans="1:18" s="25" customFormat="1" ht="24" customHeight="1">
      <c r="A84" s="35"/>
      <c r="B84" s="36"/>
      <c r="C84" s="181" t="s">
        <v>256</v>
      </c>
      <c r="D84" s="36"/>
      <c r="E84" s="38"/>
      <c r="F84" s="38"/>
      <c r="G84" s="39"/>
      <c r="H84" s="39"/>
      <c r="I84" s="40"/>
      <c r="J84" s="41"/>
      <c r="K84" s="39"/>
      <c r="L84" s="39"/>
      <c r="M84" s="39"/>
      <c r="N84" s="39"/>
      <c r="O84" s="39"/>
      <c r="P84" s="39"/>
      <c r="Q84" s="39"/>
      <c r="R84" s="39"/>
    </row>
    <row r="85" spans="1:18" s="25" customFormat="1" ht="24" customHeight="1">
      <c r="A85" s="35"/>
      <c r="B85" s="36"/>
      <c r="C85" s="181" t="s">
        <v>257</v>
      </c>
      <c r="D85" s="36"/>
      <c r="E85" s="38"/>
      <c r="F85" s="38"/>
      <c r="G85" s="39"/>
      <c r="H85" s="39"/>
      <c r="I85" s="40"/>
      <c r="J85" s="41"/>
      <c r="K85" s="39"/>
      <c r="L85" s="39"/>
      <c r="M85" s="39"/>
      <c r="N85" s="39"/>
      <c r="O85" s="39"/>
      <c r="P85" s="39"/>
      <c r="Q85" s="39"/>
      <c r="R85" s="39"/>
    </row>
    <row r="86" spans="1:18" s="25" customFormat="1" ht="20.25">
      <c r="A86" s="35"/>
      <c r="B86" s="36"/>
      <c r="C86" s="181" t="s">
        <v>215</v>
      </c>
      <c r="D86" s="36"/>
      <c r="E86" s="38"/>
      <c r="F86" s="38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</row>
    <row r="87" spans="1:18" s="25" customFormat="1" ht="20.25">
      <c r="A87" s="35"/>
      <c r="B87" s="36"/>
      <c r="C87" s="181" t="s">
        <v>216</v>
      </c>
      <c r="D87" s="36"/>
      <c r="E87" s="38"/>
      <c r="F87" s="38"/>
      <c r="G87" s="39"/>
      <c r="H87" s="39"/>
      <c r="I87" s="40"/>
      <c r="J87" s="41"/>
      <c r="K87" s="39"/>
      <c r="L87" s="39"/>
      <c r="M87" s="39"/>
      <c r="N87" s="39"/>
      <c r="O87" s="39"/>
      <c r="P87" s="39"/>
      <c r="Q87" s="39"/>
      <c r="R87" s="39"/>
    </row>
    <row r="88" spans="1:18" s="25" customFormat="1" ht="24" customHeight="1">
      <c r="A88" s="35"/>
      <c r="B88" s="36"/>
      <c r="C88" s="200" t="s">
        <v>213</v>
      </c>
      <c r="D88" s="36"/>
      <c r="E88" s="38"/>
      <c r="F88" s="38"/>
      <c r="G88" s="39"/>
      <c r="H88" s="39"/>
      <c r="I88" s="40"/>
      <c r="J88" s="41"/>
      <c r="K88" s="39"/>
      <c r="L88" s="39"/>
      <c r="M88" s="39"/>
      <c r="N88" s="39"/>
      <c r="O88" s="39"/>
      <c r="P88" s="39"/>
      <c r="Q88" s="39"/>
      <c r="R88" s="39"/>
    </row>
    <row r="89" spans="1:18" s="25" customFormat="1" ht="20.25">
      <c r="A89" s="35"/>
      <c r="B89" s="36"/>
      <c r="C89" s="181" t="s">
        <v>247</v>
      </c>
      <c r="D89" s="36"/>
      <c r="E89" s="38"/>
      <c r="F89" s="38"/>
      <c r="G89" s="39"/>
      <c r="H89" s="39"/>
      <c r="I89" s="40"/>
      <c r="J89" s="41"/>
      <c r="K89" s="39"/>
      <c r="L89" s="39"/>
      <c r="M89" s="39"/>
      <c r="N89" s="39"/>
      <c r="O89" s="39"/>
      <c r="P89" s="39"/>
      <c r="Q89" s="39"/>
      <c r="R89" s="39"/>
    </row>
    <row r="90" spans="1:18" s="25" customFormat="1" ht="20.25">
      <c r="A90" s="35"/>
      <c r="B90" s="36"/>
      <c r="C90" s="181" t="s">
        <v>239</v>
      </c>
      <c r="D90" s="36"/>
      <c r="E90" s="38"/>
      <c r="F90" s="38"/>
      <c r="G90" s="39"/>
      <c r="H90" s="39"/>
      <c r="I90" s="40"/>
      <c r="J90" s="41"/>
      <c r="K90" s="39"/>
      <c r="L90" s="39"/>
      <c r="M90" s="39"/>
      <c r="N90" s="39"/>
      <c r="O90" s="39"/>
      <c r="P90" s="39"/>
      <c r="Q90" s="39"/>
      <c r="R90" s="39"/>
    </row>
    <row r="91" spans="1:18" s="25" customFormat="1" ht="20.25">
      <c r="A91" s="171"/>
      <c r="B91" s="172"/>
      <c r="C91" s="178"/>
      <c r="D91" s="172"/>
      <c r="E91" s="34"/>
      <c r="F91" s="34"/>
      <c r="G91" s="173"/>
      <c r="H91" s="173"/>
      <c r="I91" s="174"/>
      <c r="J91" s="175"/>
      <c r="K91" s="173"/>
      <c r="L91" s="173"/>
      <c r="M91" s="173"/>
      <c r="N91" s="173"/>
      <c r="O91" s="173"/>
      <c r="P91" s="173"/>
      <c r="Q91" s="173"/>
      <c r="R91" s="173"/>
    </row>
    <row r="92" spans="1:18" s="25" customFormat="1" ht="24" customHeight="1">
      <c r="A92" s="29">
        <v>2</v>
      </c>
      <c r="B92" s="30" t="s">
        <v>248</v>
      </c>
      <c r="C92" s="187" t="s">
        <v>221</v>
      </c>
      <c r="D92" s="30">
        <v>20000</v>
      </c>
      <c r="E92" s="32" t="s">
        <v>243</v>
      </c>
      <c r="F92" s="32" t="s">
        <v>35</v>
      </c>
      <c r="G92" s="168"/>
      <c r="H92" s="168"/>
      <c r="I92" s="169"/>
      <c r="J92" s="170"/>
      <c r="K92" s="168"/>
      <c r="L92" s="168"/>
      <c r="M92" s="168"/>
      <c r="N92" s="168"/>
      <c r="O92" s="168"/>
      <c r="P92" s="168"/>
      <c r="Q92" s="168"/>
      <c r="R92" s="168"/>
    </row>
    <row r="93" spans="1:18" s="25" customFormat="1" ht="20.25">
      <c r="A93" s="35"/>
      <c r="B93" s="36" t="s">
        <v>255</v>
      </c>
      <c r="C93" s="181" t="s">
        <v>19</v>
      </c>
      <c r="D93" s="36"/>
      <c r="E93" s="38"/>
      <c r="F93" s="35"/>
      <c r="G93" s="39"/>
      <c r="H93" s="39"/>
      <c r="I93" s="40"/>
      <c r="J93" s="41"/>
      <c r="K93" s="39"/>
      <c r="L93" s="39"/>
      <c r="M93" s="39"/>
      <c r="N93" s="39"/>
      <c r="O93" s="39"/>
      <c r="P93" s="39"/>
      <c r="Q93" s="39"/>
      <c r="R93" s="39"/>
    </row>
    <row r="94" spans="1:18" s="25" customFormat="1" ht="24" customHeight="1">
      <c r="A94" s="35"/>
      <c r="B94" s="36"/>
      <c r="C94" s="181" t="s">
        <v>256</v>
      </c>
      <c r="D94" s="36"/>
      <c r="E94" s="38"/>
      <c r="F94" s="35"/>
      <c r="G94" s="39"/>
      <c r="H94" s="39"/>
      <c r="I94" s="40"/>
      <c r="J94" s="41"/>
      <c r="K94" s="39"/>
      <c r="L94" s="39"/>
      <c r="M94" s="39"/>
      <c r="N94" s="39"/>
      <c r="O94" s="39"/>
      <c r="P94" s="39"/>
      <c r="Q94" s="39"/>
      <c r="R94" s="39"/>
    </row>
    <row r="95" spans="1:18" s="25" customFormat="1" ht="24" customHeight="1">
      <c r="A95" s="35"/>
      <c r="B95" s="36"/>
      <c r="C95" s="199" t="s">
        <v>257</v>
      </c>
      <c r="D95" s="36"/>
      <c r="E95" s="38"/>
      <c r="F95" s="35"/>
      <c r="G95" s="39"/>
      <c r="H95" s="39"/>
      <c r="I95" s="40"/>
      <c r="J95" s="41"/>
      <c r="K95" s="39"/>
      <c r="L95" s="39"/>
      <c r="M95" s="39"/>
      <c r="N95" s="39"/>
      <c r="O95" s="39"/>
      <c r="P95" s="39"/>
      <c r="Q95" s="39"/>
      <c r="R95" s="39"/>
    </row>
    <row r="96" spans="1:18" s="22" customFormat="1" ht="20.25">
      <c r="A96" s="101"/>
      <c r="B96" s="102"/>
      <c r="C96" s="181" t="s">
        <v>215</v>
      </c>
      <c r="D96" s="102"/>
      <c r="E96" s="103"/>
      <c r="F96" s="103"/>
      <c r="G96" s="104"/>
      <c r="H96" s="104"/>
      <c r="I96" s="105"/>
      <c r="J96" s="106"/>
      <c r="K96" s="104"/>
      <c r="L96" s="104"/>
      <c r="M96" s="104"/>
      <c r="N96" s="104"/>
      <c r="O96" s="104"/>
      <c r="P96" s="104"/>
      <c r="Q96" s="104"/>
      <c r="R96" s="104"/>
    </row>
    <row r="97" spans="1:18" s="22" customFormat="1" ht="20.25">
      <c r="A97" s="101"/>
      <c r="B97" s="102"/>
      <c r="C97" s="181" t="s">
        <v>216</v>
      </c>
      <c r="D97" s="102"/>
      <c r="E97" s="103"/>
      <c r="F97" s="103"/>
      <c r="G97" s="104"/>
      <c r="H97" s="104"/>
      <c r="I97" s="105"/>
      <c r="J97" s="106"/>
      <c r="K97" s="104"/>
      <c r="L97" s="104"/>
      <c r="M97" s="104"/>
      <c r="N97" s="104"/>
      <c r="O97" s="104"/>
      <c r="P97" s="104"/>
      <c r="Q97" s="104"/>
      <c r="R97" s="104"/>
    </row>
    <row r="98" spans="1:18" s="22" customFormat="1" ht="20.25">
      <c r="A98" s="101"/>
      <c r="B98" s="102"/>
      <c r="C98" s="200" t="s">
        <v>213</v>
      </c>
      <c r="D98" s="102"/>
      <c r="E98" s="103"/>
      <c r="F98" s="103"/>
      <c r="G98" s="104"/>
      <c r="H98" s="104"/>
      <c r="I98" s="105"/>
      <c r="J98" s="106"/>
      <c r="K98" s="104"/>
      <c r="L98" s="104"/>
      <c r="M98" s="104"/>
      <c r="N98" s="104"/>
      <c r="O98" s="104"/>
      <c r="P98" s="104"/>
      <c r="Q98" s="104"/>
      <c r="R98" s="104"/>
    </row>
    <row r="99" spans="1:18" s="22" customFormat="1" ht="24" customHeight="1">
      <c r="A99" s="101"/>
      <c r="B99" s="102"/>
      <c r="C99" s="181" t="s">
        <v>247</v>
      </c>
      <c r="D99" s="102"/>
      <c r="E99" s="103"/>
      <c r="F99" s="103"/>
      <c r="G99" s="104"/>
      <c r="H99" s="104"/>
      <c r="I99" s="105"/>
      <c r="J99" s="106"/>
      <c r="K99" s="104"/>
      <c r="L99" s="104"/>
      <c r="M99" s="104"/>
      <c r="N99" s="104"/>
      <c r="O99" s="104"/>
      <c r="P99" s="104"/>
      <c r="Q99" s="104"/>
      <c r="R99" s="104"/>
    </row>
    <row r="100" spans="1:18" s="22" customFormat="1" ht="20.25">
      <c r="A100" s="101"/>
      <c r="B100" s="102"/>
      <c r="C100" s="181" t="s">
        <v>239</v>
      </c>
      <c r="D100" s="102"/>
      <c r="E100" s="103"/>
      <c r="F100" s="103"/>
      <c r="G100" s="104"/>
      <c r="H100" s="104"/>
      <c r="I100" s="105"/>
      <c r="J100" s="106"/>
      <c r="K100" s="104"/>
      <c r="L100" s="104"/>
      <c r="M100" s="104"/>
      <c r="N100" s="104"/>
      <c r="O100" s="104"/>
      <c r="P100" s="104"/>
      <c r="Q100" s="104"/>
      <c r="R100" s="104"/>
    </row>
    <row r="101" spans="1:18" s="49" customFormat="1" ht="20.25">
      <c r="A101" s="18"/>
      <c r="B101" s="17" t="s">
        <v>22</v>
      </c>
      <c r="C101" s="19"/>
      <c r="D101" s="20">
        <f>D82+D92</f>
        <v>40000</v>
      </c>
      <c r="E101" s="17"/>
      <c r="F101" s="18"/>
      <c r="G101" s="12"/>
      <c r="H101" s="12"/>
      <c r="I101" s="13"/>
      <c r="J101" s="14"/>
      <c r="K101" s="12"/>
      <c r="L101" s="12"/>
      <c r="M101" s="12"/>
      <c r="N101" s="12"/>
      <c r="O101" s="12"/>
      <c r="P101" s="12"/>
      <c r="Q101" s="12"/>
      <c r="R101" s="12"/>
    </row>
  </sheetData>
  <sheetProtection/>
  <mergeCells count="46">
    <mergeCell ref="G22:I22"/>
    <mergeCell ref="J22:R22"/>
    <mergeCell ref="J60:R60"/>
    <mergeCell ref="F42:F43"/>
    <mergeCell ref="G42:I42"/>
    <mergeCell ref="J42:R42"/>
    <mergeCell ref="E60:E61"/>
    <mergeCell ref="F60:F61"/>
    <mergeCell ref="D22:D23"/>
    <mergeCell ref="E22:E23"/>
    <mergeCell ref="A42:A43"/>
    <mergeCell ref="B42:B43"/>
    <mergeCell ref="C42:C43"/>
    <mergeCell ref="D42:D43"/>
    <mergeCell ref="E42:E43"/>
    <mergeCell ref="F22:F23"/>
    <mergeCell ref="A77:R77"/>
    <mergeCell ref="G60:I60"/>
    <mergeCell ref="A60:A61"/>
    <mergeCell ref="B60:B61"/>
    <mergeCell ref="C60:C61"/>
    <mergeCell ref="E5:E6"/>
    <mergeCell ref="F5:F6"/>
    <mergeCell ref="C5:C6"/>
    <mergeCell ref="D5:D6"/>
    <mergeCell ref="D60:D61"/>
    <mergeCell ref="A1:R1"/>
    <mergeCell ref="A2:R2"/>
    <mergeCell ref="D80:D81"/>
    <mergeCell ref="E80:E81"/>
    <mergeCell ref="A22:A23"/>
    <mergeCell ref="B22:B23"/>
    <mergeCell ref="C22:C23"/>
    <mergeCell ref="A3:R3"/>
    <mergeCell ref="A5:A6"/>
    <mergeCell ref="B5:B6"/>
    <mergeCell ref="F80:F81"/>
    <mergeCell ref="G80:I80"/>
    <mergeCell ref="G5:I5"/>
    <mergeCell ref="J5:R5"/>
    <mergeCell ref="J80:R80"/>
    <mergeCell ref="A76:R76"/>
    <mergeCell ref="A78:R78"/>
    <mergeCell ref="A80:A81"/>
    <mergeCell ref="B80:B81"/>
    <mergeCell ref="C80:C81"/>
  </mergeCells>
  <printOptions horizontalCentered="1"/>
  <pageMargins left="0.3937007874015748" right="0.3937007874015748" top="0.984251968503937" bottom="0.5905511811023623" header="0.15748031496062992" footer="0.3937007874015748"/>
  <pageSetup firstPageNumber="44" useFirstPageNumber="1" horizontalDpi="600" verticalDpi="600" orientation="landscape" paperSize="9" scale="93" r:id="rId2"/>
  <headerFooter>
    <oddFooter>&amp;C&amp;"TH SarabunIT๙,ธรรมดา"&amp;P</oddFooter>
  </headerFooter>
  <rowBreaks count="4" manualBreakCount="4">
    <brk id="21" max="17" man="1"/>
    <brk id="41" max="17" man="1"/>
    <brk id="59" max="17" man="1"/>
    <brk id="75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2" sqref="A2:R2"/>
    </sheetView>
  </sheetViews>
  <sheetFormatPr defaultColWidth="9.00390625" defaultRowHeight="22.5"/>
  <cols>
    <col min="1" max="1" width="5.50390625" style="16" customWidth="1"/>
    <col min="2" max="2" width="26.375" style="5" customWidth="1"/>
    <col min="3" max="3" width="31.25390625" style="5" customWidth="1"/>
    <col min="4" max="4" width="11.375" style="5" customWidth="1"/>
    <col min="5" max="5" width="12.25390625" style="5" customWidth="1"/>
    <col min="6" max="6" width="13.25390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46" customFormat="1" ht="24" customHeight="1">
      <c r="A1" s="255" t="s">
        <v>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315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6" customFormat="1" ht="24" customHeight="1">
      <c r="A3" s="255" t="s">
        <v>316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46" customFormat="1" ht="24" customHeight="1">
      <c r="A4" s="255" t="s">
        <v>147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6" s="1" customFormat="1" ht="10.5" customHeight="1">
      <c r="A5" s="4"/>
      <c r="B5" s="2"/>
      <c r="C5" s="2"/>
      <c r="D5" s="2"/>
      <c r="E5" s="2"/>
      <c r="F5" s="2"/>
    </row>
    <row r="6" spans="1:18" s="45" customFormat="1" ht="24" customHeight="1">
      <c r="A6" s="256" t="s">
        <v>18</v>
      </c>
      <c r="B6" s="258" t="s">
        <v>19</v>
      </c>
      <c r="C6" s="260" t="s">
        <v>20</v>
      </c>
      <c r="D6" s="256" t="s">
        <v>13</v>
      </c>
      <c r="E6" s="260" t="s">
        <v>12</v>
      </c>
      <c r="F6" s="256" t="s">
        <v>14</v>
      </c>
      <c r="G6" s="251" t="s">
        <v>15</v>
      </c>
      <c r="H6" s="252"/>
      <c r="I6" s="253"/>
      <c r="J6" s="252" t="s">
        <v>21</v>
      </c>
      <c r="K6" s="252"/>
      <c r="L6" s="252"/>
      <c r="M6" s="252"/>
      <c r="N6" s="252"/>
      <c r="O6" s="252"/>
      <c r="P6" s="252"/>
      <c r="Q6" s="252"/>
      <c r="R6" s="254"/>
    </row>
    <row r="7" spans="1:18" s="45" customFormat="1" ht="24" customHeight="1">
      <c r="A7" s="257"/>
      <c r="B7" s="259"/>
      <c r="C7" s="261"/>
      <c r="D7" s="262"/>
      <c r="E7" s="261"/>
      <c r="F7" s="257"/>
      <c r="G7" s="7" t="s">
        <v>0</v>
      </c>
      <c r="H7" s="7" t="s">
        <v>1</v>
      </c>
      <c r="I7" s="8" t="s">
        <v>2</v>
      </c>
      <c r="J7" s="9" t="s">
        <v>3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3" t="s">
        <v>11</v>
      </c>
    </row>
    <row r="8" spans="1:18" s="45" customFormat="1" ht="24" customHeight="1">
      <c r="A8" s="73">
        <v>1</v>
      </c>
      <c r="B8" s="47" t="s">
        <v>177</v>
      </c>
      <c r="C8" s="47" t="s">
        <v>571</v>
      </c>
      <c r="D8" s="47">
        <v>20000</v>
      </c>
      <c r="E8" s="70" t="s">
        <v>211</v>
      </c>
      <c r="F8" s="70" t="s">
        <v>35</v>
      </c>
      <c r="G8" s="93"/>
      <c r="H8" s="93"/>
      <c r="I8" s="94"/>
      <c r="J8" s="95"/>
      <c r="K8" s="93"/>
      <c r="L8" s="93"/>
      <c r="M8" s="93"/>
      <c r="N8" s="93"/>
      <c r="O8" s="93"/>
      <c r="P8" s="93"/>
      <c r="Q8" s="93"/>
      <c r="R8" s="93"/>
    </row>
    <row r="9" spans="1:18" s="45" customFormat="1" ht="24" customHeight="1">
      <c r="A9" s="61"/>
      <c r="B9" s="62" t="s">
        <v>178</v>
      </c>
      <c r="C9" s="62" t="s">
        <v>193</v>
      </c>
      <c r="D9" s="62"/>
      <c r="E9" s="65" t="s">
        <v>196</v>
      </c>
      <c r="F9" s="65"/>
      <c r="G9" s="96"/>
      <c r="H9" s="96"/>
      <c r="I9" s="97"/>
      <c r="J9" s="98"/>
      <c r="K9" s="96"/>
      <c r="L9" s="96"/>
      <c r="M9" s="96"/>
      <c r="N9" s="96"/>
      <c r="O9" s="96"/>
      <c r="P9" s="96"/>
      <c r="Q9" s="96"/>
      <c r="R9" s="96"/>
    </row>
    <row r="10" spans="1:18" s="45" customFormat="1" ht="24" customHeight="1">
      <c r="A10" s="61"/>
      <c r="B10" s="62"/>
      <c r="C10" s="62" t="s">
        <v>269</v>
      </c>
      <c r="D10" s="62"/>
      <c r="E10" s="65"/>
      <c r="F10" s="65"/>
      <c r="G10" s="96"/>
      <c r="H10" s="96"/>
      <c r="I10" s="97"/>
      <c r="J10" s="98"/>
      <c r="K10" s="96"/>
      <c r="L10" s="96"/>
      <c r="M10" s="96"/>
      <c r="N10" s="96"/>
      <c r="O10" s="96"/>
      <c r="P10" s="96"/>
      <c r="Q10" s="96"/>
      <c r="R10" s="96"/>
    </row>
    <row r="11" spans="1:18" s="45" customFormat="1" ht="24" customHeight="1">
      <c r="A11" s="61"/>
      <c r="B11" s="62"/>
      <c r="C11" s="62" t="s">
        <v>270</v>
      </c>
      <c r="D11" s="62"/>
      <c r="E11" s="65"/>
      <c r="F11" s="65"/>
      <c r="G11" s="96"/>
      <c r="H11" s="96"/>
      <c r="I11" s="97"/>
      <c r="J11" s="98"/>
      <c r="K11" s="96"/>
      <c r="L11" s="96"/>
      <c r="M11" s="96"/>
      <c r="N11" s="96"/>
      <c r="O11" s="96"/>
      <c r="P11" s="96"/>
      <c r="Q11" s="96"/>
      <c r="R11" s="96"/>
    </row>
    <row r="12" spans="1:18" s="45" customFormat="1" ht="24" customHeight="1">
      <c r="A12" s="61"/>
      <c r="B12" s="62"/>
      <c r="C12" s="62" t="s">
        <v>271</v>
      </c>
      <c r="D12" s="62"/>
      <c r="E12" s="65"/>
      <c r="F12" s="65"/>
      <c r="G12" s="96"/>
      <c r="H12" s="96"/>
      <c r="I12" s="97"/>
      <c r="J12" s="98"/>
      <c r="K12" s="96"/>
      <c r="L12" s="96"/>
      <c r="M12" s="96"/>
      <c r="N12" s="96"/>
      <c r="O12" s="96"/>
      <c r="P12" s="96"/>
      <c r="Q12" s="96"/>
      <c r="R12" s="96"/>
    </row>
    <row r="13" spans="1:18" s="45" customFormat="1" ht="24" customHeight="1">
      <c r="A13" s="66"/>
      <c r="B13" s="67"/>
      <c r="C13" s="68"/>
      <c r="D13" s="67"/>
      <c r="E13" s="69"/>
      <c r="F13" s="66"/>
      <c r="G13" s="107"/>
      <c r="H13" s="107"/>
      <c r="I13" s="108"/>
      <c r="J13" s="109"/>
      <c r="K13" s="107"/>
      <c r="L13" s="107"/>
      <c r="M13" s="107"/>
      <c r="N13" s="107"/>
      <c r="O13" s="107"/>
      <c r="P13" s="107"/>
      <c r="Q13" s="107"/>
      <c r="R13" s="107"/>
    </row>
    <row r="14" spans="1:18" s="58" customFormat="1" ht="24" customHeight="1">
      <c r="A14" s="54"/>
      <c r="B14" s="55" t="s">
        <v>22</v>
      </c>
      <c r="C14" s="56"/>
      <c r="D14" s="57">
        <f>D8</f>
        <v>20000</v>
      </c>
      <c r="E14" s="55"/>
      <c r="F14" s="54"/>
      <c r="G14" s="7"/>
      <c r="H14" s="7"/>
      <c r="I14" s="8"/>
      <c r="J14" s="9"/>
      <c r="K14" s="7"/>
      <c r="L14" s="7"/>
      <c r="M14" s="7"/>
      <c r="N14" s="7"/>
      <c r="O14" s="7"/>
      <c r="P14" s="7"/>
      <c r="Q14" s="7"/>
      <c r="R14" s="7"/>
    </row>
  </sheetData>
  <sheetProtection/>
  <mergeCells count="12">
    <mergeCell ref="A1:R1"/>
    <mergeCell ref="A2:R2"/>
    <mergeCell ref="C6:C7"/>
    <mergeCell ref="D6:D7"/>
    <mergeCell ref="E6:E7"/>
    <mergeCell ref="F6:F7"/>
    <mergeCell ref="G6:I6"/>
    <mergeCell ref="A3:R3"/>
    <mergeCell ref="J6:R6"/>
    <mergeCell ref="A4:R4"/>
    <mergeCell ref="A6:A7"/>
    <mergeCell ref="B6:B7"/>
  </mergeCells>
  <printOptions horizontalCentered="1"/>
  <pageMargins left="0.3937007874015748" right="0.3937007874015748" top="0.984251968503937" bottom="0.5905511811023623" header="0.15748031496062992" footer="0.3937007874015748"/>
  <pageSetup firstPageNumber="49" useFirstPageNumber="1" horizontalDpi="600" verticalDpi="600" orientation="landscape" paperSize="9" scale="93" r:id="rId2"/>
  <headerFooter>
    <oddFooter>&amp;C&amp;"TH SarabunIT๙,ธรรมดา"&amp;P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R1"/>
    </sheetView>
  </sheetViews>
  <sheetFormatPr defaultColWidth="9.00390625" defaultRowHeight="22.5"/>
  <cols>
    <col min="1" max="1" width="5.50390625" style="16" customWidth="1"/>
    <col min="2" max="2" width="29.00390625" style="5" customWidth="1"/>
    <col min="3" max="3" width="29.25390625" style="5" customWidth="1"/>
    <col min="4" max="4" width="11.375" style="5" customWidth="1"/>
    <col min="5" max="5" width="13.625" style="5" customWidth="1"/>
    <col min="6" max="6" width="14.75390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186" customFormat="1" ht="24" customHeight="1">
      <c r="A1" s="237" t="s">
        <v>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s="176" customFormat="1" ht="24" customHeight="1">
      <c r="A2" s="237" t="s">
        <v>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s="177" customFormat="1" ht="24" customHeight="1">
      <c r="A3" s="238" t="s">
        <v>25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s="177" customFormat="1" ht="24" customHeight="1">
      <c r="A4" s="238" t="s">
        <v>24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s="49" customFormat="1" ht="24" customHeight="1">
      <c r="A5" s="246" t="s">
        <v>23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s="49" customFormat="1" ht="24" customHeight="1">
      <c r="A6" s="246" t="s">
        <v>148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</row>
    <row r="7" spans="1:18" s="49" customFormat="1" ht="24" customHeight="1">
      <c r="A7" s="246" t="s">
        <v>147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1:6" s="1" customFormat="1" ht="10.5" customHeight="1">
      <c r="A8" s="4"/>
      <c r="B8" s="2"/>
      <c r="C8" s="2"/>
      <c r="D8" s="2"/>
      <c r="E8" s="2"/>
      <c r="F8" s="2"/>
    </row>
    <row r="9" spans="1:18" s="15" customFormat="1" ht="23.25" customHeight="1">
      <c r="A9" s="239" t="s">
        <v>18</v>
      </c>
      <c r="B9" s="241" t="s">
        <v>19</v>
      </c>
      <c r="C9" s="243" t="s">
        <v>20</v>
      </c>
      <c r="D9" s="239" t="s">
        <v>13</v>
      </c>
      <c r="E9" s="243" t="s">
        <v>12</v>
      </c>
      <c r="F9" s="239" t="s">
        <v>14</v>
      </c>
      <c r="G9" s="247" t="s">
        <v>15</v>
      </c>
      <c r="H9" s="248"/>
      <c r="I9" s="249"/>
      <c r="J9" s="248" t="s">
        <v>21</v>
      </c>
      <c r="K9" s="248"/>
      <c r="L9" s="248"/>
      <c r="M9" s="248"/>
      <c r="N9" s="248"/>
      <c r="O9" s="248"/>
      <c r="P9" s="248"/>
      <c r="Q9" s="248"/>
      <c r="R9" s="250"/>
    </row>
    <row r="10" spans="1:18" s="15" customFormat="1" ht="25.5" customHeight="1">
      <c r="A10" s="240"/>
      <c r="B10" s="242"/>
      <c r="C10" s="244"/>
      <c r="D10" s="245"/>
      <c r="E10" s="244"/>
      <c r="F10" s="240"/>
      <c r="G10" s="12" t="s">
        <v>0</v>
      </c>
      <c r="H10" s="12" t="s">
        <v>1</v>
      </c>
      <c r="I10" s="13" t="s">
        <v>2</v>
      </c>
      <c r="J10" s="14" t="s">
        <v>3</v>
      </c>
      <c r="K10" s="12" t="s">
        <v>4</v>
      </c>
      <c r="L10" s="12" t="s">
        <v>5</v>
      </c>
      <c r="M10" s="12" t="s">
        <v>6</v>
      </c>
      <c r="N10" s="12" t="s">
        <v>7</v>
      </c>
      <c r="O10" s="12" t="s">
        <v>8</v>
      </c>
      <c r="P10" s="12" t="s">
        <v>9</v>
      </c>
      <c r="Q10" s="12" t="s">
        <v>10</v>
      </c>
      <c r="R10" s="48" t="s">
        <v>11</v>
      </c>
    </row>
    <row r="11" spans="1:18" s="15" customFormat="1" ht="24" customHeight="1">
      <c r="A11" s="29">
        <v>1</v>
      </c>
      <c r="B11" s="30" t="s">
        <v>149</v>
      </c>
      <c r="C11" s="194" t="s">
        <v>317</v>
      </c>
      <c r="D11" s="30">
        <v>20000</v>
      </c>
      <c r="E11" s="32" t="s">
        <v>211</v>
      </c>
      <c r="F11" s="32" t="s">
        <v>35</v>
      </c>
      <c r="G11" s="168"/>
      <c r="H11" s="168"/>
      <c r="I11" s="169"/>
      <c r="J11" s="170"/>
      <c r="K11" s="168"/>
      <c r="L11" s="168"/>
      <c r="M11" s="168"/>
      <c r="N11" s="168"/>
      <c r="O11" s="168"/>
      <c r="P11" s="168"/>
      <c r="Q11" s="168"/>
      <c r="R11" s="168"/>
    </row>
    <row r="12" spans="1:18" s="15" customFormat="1" ht="24" customHeight="1">
      <c r="A12" s="35"/>
      <c r="B12" s="36" t="s">
        <v>150</v>
      </c>
      <c r="C12" s="193" t="s">
        <v>318</v>
      </c>
      <c r="D12" s="36"/>
      <c r="E12" s="38" t="s">
        <v>196</v>
      </c>
      <c r="F12" s="38"/>
      <c r="G12" s="39"/>
      <c r="H12" s="39"/>
      <c r="I12" s="40"/>
      <c r="J12" s="41"/>
      <c r="K12" s="39"/>
      <c r="L12" s="39"/>
      <c r="M12" s="39"/>
      <c r="N12" s="39"/>
      <c r="O12" s="39"/>
      <c r="P12" s="39"/>
      <c r="Q12" s="39"/>
      <c r="R12" s="39"/>
    </row>
    <row r="13" spans="1:18" s="15" customFormat="1" ht="24" customHeight="1">
      <c r="A13" s="35"/>
      <c r="B13" s="36" t="s">
        <v>151</v>
      </c>
      <c r="C13" s="193" t="s">
        <v>269</v>
      </c>
      <c r="D13" s="36"/>
      <c r="E13" s="38"/>
      <c r="F13" s="38"/>
      <c r="G13" s="39"/>
      <c r="H13" s="39"/>
      <c r="I13" s="40"/>
      <c r="J13" s="41"/>
      <c r="K13" s="39"/>
      <c r="L13" s="39"/>
      <c r="M13" s="39"/>
      <c r="N13" s="39"/>
      <c r="O13" s="39"/>
      <c r="P13" s="39"/>
      <c r="Q13" s="39"/>
      <c r="R13" s="39"/>
    </row>
    <row r="14" spans="1:18" s="15" customFormat="1" ht="24" customHeight="1">
      <c r="A14" s="35"/>
      <c r="B14" s="36"/>
      <c r="C14" s="144" t="s">
        <v>270</v>
      </c>
      <c r="D14" s="36"/>
      <c r="E14" s="38"/>
      <c r="F14" s="38"/>
      <c r="G14" s="39"/>
      <c r="H14" s="39"/>
      <c r="I14" s="40"/>
      <c r="J14" s="41"/>
      <c r="K14" s="39"/>
      <c r="L14" s="39"/>
      <c r="M14" s="39"/>
      <c r="N14" s="39"/>
      <c r="O14" s="39"/>
      <c r="P14" s="39"/>
      <c r="Q14" s="39"/>
      <c r="R14" s="39"/>
    </row>
    <row r="15" spans="1:18" s="15" customFormat="1" ht="24" customHeight="1">
      <c r="A15" s="35"/>
      <c r="B15" s="36"/>
      <c r="C15" s="144" t="s">
        <v>271</v>
      </c>
      <c r="D15" s="36"/>
      <c r="E15" s="38"/>
      <c r="F15" s="38"/>
      <c r="G15" s="39"/>
      <c r="H15" s="39"/>
      <c r="I15" s="40"/>
      <c r="J15" s="41"/>
      <c r="K15" s="39"/>
      <c r="L15" s="39"/>
      <c r="M15" s="39"/>
      <c r="N15" s="39"/>
      <c r="O15" s="39"/>
      <c r="P15" s="39"/>
      <c r="Q15" s="39"/>
      <c r="R15" s="39"/>
    </row>
    <row r="16" spans="1:18" s="6" customFormat="1" ht="24" customHeight="1">
      <c r="A16" s="87"/>
      <c r="B16" s="88"/>
      <c r="C16" s="53"/>
      <c r="D16" s="88"/>
      <c r="E16" s="89"/>
      <c r="F16" s="89"/>
      <c r="G16" s="90"/>
      <c r="H16" s="90"/>
      <c r="I16" s="91"/>
      <c r="J16" s="92"/>
      <c r="K16" s="90"/>
      <c r="L16" s="90"/>
      <c r="M16" s="90"/>
      <c r="N16" s="90"/>
      <c r="O16" s="90"/>
      <c r="P16" s="90"/>
      <c r="Q16" s="90"/>
      <c r="R16" s="90"/>
    </row>
    <row r="17" spans="1:18" s="21" customFormat="1" ht="24" customHeight="1">
      <c r="A17" s="18"/>
      <c r="B17" s="17" t="s">
        <v>22</v>
      </c>
      <c r="C17" s="19"/>
      <c r="D17" s="20">
        <f>D11</f>
        <v>20000</v>
      </c>
      <c r="E17" s="17"/>
      <c r="F17" s="18"/>
      <c r="G17" s="12"/>
      <c r="H17" s="12"/>
      <c r="I17" s="13"/>
      <c r="J17" s="14"/>
      <c r="K17" s="12"/>
      <c r="L17" s="12"/>
      <c r="M17" s="12"/>
      <c r="N17" s="12"/>
      <c r="O17" s="12"/>
      <c r="P17" s="12"/>
      <c r="Q17" s="12"/>
      <c r="R17" s="12"/>
    </row>
  </sheetData>
  <sheetProtection/>
  <mergeCells count="15">
    <mergeCell ref="A7:R7"/>
    <mergeCell ref="E9:E10"/>
    <mergeCell ref="F9:F10"/>
    <mergeCell ref="G9:I9"/>
    <mergeCell ref="J9:R9"/>
    <mergeCell ref="A1:R1"/>
    <mergeCell ref="A3:R3"/>
    <mergeCell ref="A4:R4"/>
    <mergeCell ref="A9:A10"/>
    <mergeCell ref="B9:B10"/>
    <mergeCell ref="C9:C10"/>
    <mergeCell ref="D9:D10"/>
    <mergeCell ref="A2:R2"/>
    <mergeCell ref="A5:R5"/>
    <mergeCell ref="A6:R6"/>
  </mergeCells>
  <printOptions horizontalCentered="1"/>
  <pageMargins left="0.3937007874015748" right="0.3937007874015748" top="0.984251968503937" bottom="0.5905511811023623" header="0.15748031496062992" footer="0.3937007874015748"/>
  <pageSetup firstPageNumber="12" useFirstPageNumber="1" horizontalDpi="600" verticalDpi="600" orientation="landscape" paperSize="9" scale="93" r:id="rId2"/>
  <headerFooter>
    <oddFooter>&amp;C&amp;"TH SarabunIT๙,ธรรมดา"&amp;P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Normal="90" zoomScaleSheetLayoutView="100" zoomScalePageLayoutView="0" workbookViewId="0" topLeftCell="A37">
      <pane xSplit="2" topLeftCell="C1" activePane="topRight" state="frozen"/>
      <selection pane="topLeft" activeCell="A1" sqref="A1"/>
      <selection pane="topRight" activeCell="A11" sqref="A11:R11"/>
    </sheetView>
  </sheetViews>
  <sheetFormatPr defaultColWidth="9.00390625" defaultRowHeight="22.5"/>
  <cols>
    <col min="1" max="1" width="4.50390625" style="16" customWidth="1"/>
    <col min="2" max="2" width="24.25390625" style="5" customWidth="1"/>
    <col min="3" max="3" width="38.125" style="5" customWidth="1"/>
    <col min="4" max="4" width="11.375" style="5" customWidth="1"/>
    <col min="5" max="5" width="11.75390625" style="5" customWidth="1"/>
    <col min="6" max="6" width="12.50390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49" customFormat="1" ht="24" customHeight="1">
      <c r="A1" s="246" t="s">
        <v>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49" customFormat="1" ht="24" customHeight="1">
      <c r="A2" s="246" t="s">
        <v>566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49" customFormat="1" ht="24" customHeight="1">
      <c r="A3" s="246" t="s">
        <v>54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6" s="1" customFormat="1" ht="10.5" customHeight="1">
      <c r="A4" s="4"/>
      <c r="B4" s="2"/>
      <c r="C4" s="2"/>
      <c r="D4" s="2"/>
      <c r="E4" s="2"/>
      <c r="F4" s="2"/>
    </row>
    <row r="5" spans="1:18" s="15" customFormat="1" ht="23.25" customHeight="1">
      <c r="A5" s="239" t="s">
        <v>18</v>
      </c>
      <c r="B5" s="241" t="s">
        <v>19</v>
      </c>
      <c r="C5" s="243" t="s">
        <v>20</v>
      </c>
      <c r="D5" s="239" t="s">
        <v>13</v>
      </c>
      <c r="E5" s="243" t="s">
        <v>12</v>
      </c>
      <c r="F5" s="239" t="s">
        <v>14</v>
      </c>
      <c r="G5" s="247" t="s">
        <v>15</v>
      </c>
      <c r="H5" s="248"/>
      <c r="I5" s="249"/>
      <c r="J5" s="248" t="s">
        <v>21</v>
      </c>
      <c r="K5" s="248"/>
      <c r="L5" s="248"/>
      <c r="M5" s="248"/>
      <c r="N5" s="248"/>
      <c r="O5" s="248"/>
      <c r="P5" s="248"/>
      <c r="Q5" s="248"/>
      <c r="R5" s="250"/>
    </row>
    <row r="6" spans="1:18" s="15" customFormat="1" ht="24" customHeight="1">
      <c r="A6" s="240"/>
      <c r="B6" s="242"/>
      <c r="C6" s="244"/>
      <c r="D6" s="245"/>
      <c r="E6" s="244"/>
      <c r="F6" s="240"/>
      <c r="G6" s="12" t="s">
        <v>0</v>
      </c>
      <c r="H6" s="12" t="s">
        <v>1</v>
      </c>
      <c r="I6" s="13" t="s">
        <v>2</v>
      </c>
      <c r="J6" s="14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  <c r="P6" s="12" t="s">
        <v>9</v>
      </c>
      <c r="Q6" s="12" t="s">
        <v>10</v>
      </c>
      <c r="R6" s="48" t="s">
        <v>11</v>
      </c>
    </row>
    <row r="7" spans="1:18" s="15" customFormat="1" ht="24" customHeight="1">
      <c r="A7" s="29">
        <v>1</v>
      </c>
      <c r="B7" s="30" t="s">
        <v>55</v>
      </c>
      <c r="C7" s="32" t="s">
        <v>562</v>
      </c>
      <c r="D7" s="30">
        <v>20000</v>
      </c>
      <c r="E7" s="32" t="s">
        <v>563</v>
      </c>
      <c r="F7" s="32" t="s">
        <v>57</v>
      </c>
      <c r="G7" s="168"/>
      <c r="H7" s="168"/>
      <c r="I7" s="169"/>
      <c r="J7" s="170"/>
      <c r="K7" s="168"/>
      <c r="L7" s="168"/>
      <c r="M7" s="168"/>
      <c r="N7" s="168"/>
      <c r="O7" s="168"/>
      <c r="P7" s="168"/>
      <c r="Q7" s="168"/>
      <c r="R7" s="168"/>
    </row>
    <row r="8" spans="1:18" s="15" customFormat="1" ht="24" customHeight="1">
      <c r="A8" s="35"/>
      <c r="B8" s="36" t="s">
        <v>56</v>
      </c>
      <c r="C8" s="36"/>
      <c r="D8" s="36"/>
      <c r="E8" s="38" t="s">
        <v>564</v>
      </c>
      <c r="F8" s="38"/>
      <c r="G8" s="39"/>
      <c r="H8" s="39"/>
      <c r="I8" s="40"/>
      <c r="J8" s="41"/>
      <c r="K8" s="39"/>
      <c r="L8" s="39"/>
      <c r="M8" s="39"/>
      <c r="N8" s="39"/>
      <c r="O8" s="39"/>
      <c r="P8" s="39"/>
      <c r="Q8" s="39"/>
      <c r="R8" s="39"/>
    </row>
    <row r="9" spans="1:18" s="15" customFormat="1" ht="24" customHeight="1">
      <c r="A9" s="171"/>
      <c r="B9" s="172"/>
      <c r="C9" s="178"/>
      <c r="D9" s="172"/>
      <c r="E9" s="34"/>
      <c r="F9" s="34"/>
      <c r="G9" s="173"/>
      <c r="H9" s="173"/>
      <c r="I9" s="174"/>
      <c r="J9" s="175"/>
      <c r="K9" s="173"/>
      <c r="L9" s="173"/>
      <c r="M9" s="173"/>
      <c r="N9" s="173"/>
      <c r="O9" s="173"/>
      <c r="P9" s="173"/>
      <c r="Q9" s="173"/>
      <c r="R9" s="173"/>
    </row>
    <row r="10" spans="1:18" s="21" customFormat="1" ht="24" customHeight="1">
      <c r="A10" s="18"/>
      <c r="B10" s="17" t="s">
        <v>22</v>
      </c>
      <c r="C10" s="19"/>
      <c r="D10" s="20">
        <f>D7</f>
        <v>20000</v>
      </c>
      <c r="E10" s="17"/>
      <c r="F10" s="18"/>
      <c r="G10" s="12"/>
      <c r="H10" s="12"/>
      <c r="I10" s="13"/>
      <c r="J10" s="14"/>
      <c r="K10" s="12"/>
      <c r="L10" s="12"/>
      <c r="M10" s="12"/>
      <c r="N10" s="12"/>
      <c r="O10" s="12"/>
      <c r="P10" s="12"/>
      <c r="Q10" s="12"/>
      <c r="R10" s="12"/>
    </row>
    <row r="11" spans="1:18" s="49" customFormat="1" ht="24" customHeight="1">
      <c r="A11" s="246" t="s">
        <v>567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18" s="49" customFormat="1" ht="20.25">
      <c r="A12" s="246" t="s">
        <v>54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6" s="1" customFormat="1" ht="6.75" customHeight="1">
      <c r="A13" s="4"/>
      <c r="B13" s="2"/>
      <c r="C13" s="2"/>
      <c r="D13" s="2"/>
      <c r="E13" s="2"/>
      <c r="F13" s="2"/>
    </row>
    <row r="14" spans="1:18" s="15" customFormat="1" ht="23.25" customHeight="1">
      <c r="A14" s="239" t="s">
        <v>18</v>
      </c>
      <c r="B14" s="241" t="s">
        <v>19</v>
      </c>
      <c r="C14" s="243" t="s">
        <v>20</v>
      </c>
      <c r="D14" s="239" t="s">
        <v>13</v>
      </c>
      <c r="E14" s="243" t="s">
        <v>12</v>
      </c>
      <c r="F14" s="239" t="s">
        <v>14</v>
      </c>
      <c r="G14" s="247" t="s">
        <v>15</v>
      </c>
      <c r="H14" s="248"/>
      <c r="I14" s="249"/>
      <c r="J14" s="248" t="s">
        <v>21</v>
      </c>
      <c r="K14" s="248"/>
      <c r="L14" s="248"/>
      <c r="M14" s="248"/>
      <c r="N14" s="248"/>
      <c r="O14" s="248"/>
      <c r="P14" s="248"/>
      <c r="Q14" s="248"/>
      <c r="R14" s="250"/>
    </row>
    <row r="15" spans="1:18" s="15" customFormat="1" ht="25.5" customHeight="1">
      <c r="A15" s="240"/>
      <c r="B15" s="242"/>
      <c r="C15" s="244"/>
      <c r="D15" s="245"/>
      <c r="E15" s="244"/>
      <c r="F15" s="240"/>
      <c r="G15" s="12" t="s">
        <v>0</v>
      </c>
      <c r="H15" s="12" t="s">
        <v>1</v>
      </c>
      <c r="I15" s="13" t="s">
        <v>2</v>
      </c>
      <c r="J15" s="14" t="s">
        <v>3</v>
      </c>
      <c r="K15" s="12" t="s">
        <v>4</v>
      </c>
      <c r="L15" s="12" t="s">
        <v>5</v>
      </c>
      <c r="M15" s="12" t="s">
        <v>6</v>
      </c>
      <c r="N15" s="12" t="s">
        <v>7</v>
      </c>
      <c r="O15" s="12" t="s">
        <v>8</v>
      </c>
      <c r="P15" s="12" t="s">
        <v>9</v>
      </c>
      <c r="Q15" s="12" t="s">
        <v>10</v>
      </c>
      <c r="R15" s="48" t="s">
        <v>11</v>
      </c>
    </row>
    <row r="16" spans="1:18" s="15" customFormat="1" ht="24" customHeight="1">
      <c r="A16" s="29">
        <v>1</v>
      </c>
      <c r="B16" s="30" t="s">
        <v>487</v>
      </c>
      <c r="C16" s="187" t="s">
        <v>489</v>
      </c>
      <c r="D16" s="30">
        <v>20000</v>
      </c>
      <c r="E16" s="32" t="s">
        <v>483</v>
      </c>
      <c r="F16" s="32" t="s">
        <v>57</v>
      </c>
      <c r="G16" s="168"/>
      <c r="H16" s="168"/>
      <c r="I16" s="169"/>
      <c r="J16" s="170"/>
      <c r="K16" s="168"/>
      <c r="L16" s="168"/>
      <c r="M16" s="168"/>
      <c r="N16" s="168"/>
      <c r="O16" s="168"/>
      <c r="P16" s="168"/>
      <c r="Q16" s="168"/>
      <c r="R16" s="168"/>
    </row>
    <row r="17" spans="1:18" s="15" customFormat="1" ht="24" customHeight="1">
      <c r="A17" s="35"/>
      <c r="B17" s="36" t="s">
        <v>488</v>
      </c>
      <c r="C17" s="181" t="s">
        <v>490</v>
      </c>
      <c r="D17" s="36"/>
      <c r="E17" s="38" t="s">
        <v>442</v>
      </c>
      <c r="F17" s="38"/>
      <c r="G17" s="39"/>
      <c r="H17" s="39"/>
      <c r="I17" s="40"/>
      <c r="J17" s="41"/>
      <c r="K17" s="39"/>
      <c r="L17" s="39"/>
      <c r="M17" s="39"/>
      <c r="N17" s="39"/>
      <c r="O17" s="39"/>
      <c r="P17" s="39"/>
      <c r="Q17" s="39"/>
      <c r="R17" s="39"/>
    </row>
    <row r="18" spans="1:18" s="15" customFormat="1" ht="24" customHeight="1">
      <c r="A18" s="35"/>
      <c r="B18" s="36"/>
      <c r="C18" s="181" t="s">
        <v>491</v>
      </c>
      <c r="D18" s="36"/>
      <c r="E18" s="38" t="s">
        <v>484</v>
      </c>
      <c r="F18" s="38"/>
      <c r="G18" s="39"/>
      <c r="H18" s="39"/>
      <c r="I18" s="40"/>
      <c r="J18" s="41"/>
      <c r="K18" s="39"/>
      <c r="L18" s="39"/>
      <c r="M18" s="39"/>
      <c r="N18" s="39"/>
      <c r="O18" s="39"/>
      <c r="P18" s="39"/>
      <c r="Q18" s="39"/>
      <c r="R18" s="39"/>
    </row>
    <row r="19" spans="1:18" s="15" customFormat="1" ht="24" customHeight="1">
      <c r="A19" s="35"/>
      <c r="B19" s="36"/>
      <c r="C19" s="181" t="s">
        <v>485</v>
      </c>
      <c r="D19" s="36"/>
      <c r="E19" s="38"/>
      <c r="F19" s="38"/>
      <c r="G19" s="39"/>
      <c r="H19" s="39"/>
      <c r="I19" s="40"/>
      <c r="J19" s="41"/>
      <c r="K19" s="39"/>
      <c r="L19" s="39"/>
      <c r="M19" s="39"/>
      <c r="N19" s="39"/>
      <c r="O19" s="39"/>
      <c r="P19" s="39"/>
      <c r="Q19" s="39"/>
      <c r="R19" s="39"/>
    </row>
    <row r="20" spans="1:18" s="15" customFormat="1" ht="24" customHeight="1">
      <c r="A20" s="35"/>
      <c r="B20" s="36"/>
      <c r="C20" s="181" t="s">
        <v>486</v>
      </c>
      <c r="D20" s="36"/>
      <c r="E20" s="38"/>
      <c r="F20" s="38"/>
      <c r="G20" s="39"/>
      <c r="H20" s="39"/>
      <c r="I20" s="40"/>
      <c r="J20" s="41"/>
      <c r="K20" s="39"/>
      <c r="L20" s="39"/>
      <c r="M20" s="39"/>
      <c r="N20" s="39"/>
      <c r="O20" s="39"/>
      <c r="P20" s="39"/>
      <c r="Q20" s="39"/>
      <c r="R20" s="39"/>
    </row>
    <row r="21" spans="1:18" s="6" customFormat="1" ht="24" customHeight="1">
      <c r="A21" s="87"/>
      <c r="B21" s="88"/>
      <c r="C21" s="53"/>
      <c r="D21" s="88"/>
      <c r="E21" s="89"/>
      <c r="F21" s="89"/>
      <c r="G21" s="90"/>
      <c r="H21" s="90"/>
      <c r="I21" s="91"/>
      <c r="J21" s="92"/>
      <c r="K21" s="90"/>
      <c r="L21" s="90"/>
      <c r="M21" s="90"/>
      <c r="N21" s="90"/>
      <c r="O21" s="90"/>
      <c r="P21" s="90"/>
      <c r="Q21" s="90"/>
      <c r="R21" s="90"/>
    </row>
    <row r="22" spans="1:18" s="15" customFormat="1" ht="23.25" customHeight="1">
      <c r="A22" s="239" t="s">
        <v>18</v>
      </c>
      <c r="B22" s="241" t="s">
        <v>19</v>
      </c>
      <c r="C22" s="243" t="s">
        <v>20</v>
      </c>
      <c r="D22" s="239" t="s">
        <v>13</v>
      </c>
      <c r="E22" s="243" t="s">
        <v>12</v>
      </c>
      <c r="F22" s="239" t="s">
        <v>14</v>
      </c>
      <c r="G22" s="247" t="s">
        <v>15</v>
      </c>
      <c r="H22" s="248"/>
      <c r="I22" s="249"/>
      <c r="J22" s="248" t="s">
        <v>21</v>
      </c>
      <c r="K22" s="248"/>
      <c r="L22" s="248"/>
      <c r="M22" s="248"/>
      <c r="N22" s="248"/>
      <c r="O22" s="248"/>
      <c r="P22" s="248"/>
      <c r="Q22" s="248"/>
      <c r="R22" s="250"/>
    </row>
    <row r="23" spans="1:18" s="15" customFormat="1" ht="25.5" customHeight="1">
      <c r="A23" s="240"/>
      <c r="B23" s="242"/>
      <c r="C23" s="244"/>
      <c r="D23" s="245"/>
      <c r="E23" s="244"/>
      <c r="F23" s="240"/>
      <c r="G23" s="12" t="s">
        <v>0</v>
      </c>
      <c r="H23" s="12" t="s">
        <v>1</v>
      </c>
      <c r="I23" s="13" t="s">
        <v>2</v>
      </c>
      <c r="J23" s="14" t="s">
        <v>3</v>
      </c>
      <c r="K23" s="12" t="s">
        <v>4</v>
      </c>
      <c r="L23" s="12" t="s">
        <v>5</v>
      </c>
      <c r="M23" s="12" t="s">
        <v>6</v>
      </c>
      <c r="N23" s="12" t="s">
        <v>7</v>
      </c>
      <c r="O23" s="12" t="s">
        <v>8</v>
      </c>
      <c r="P23" s="12" t="s">
        <v>9</v>
      </c>
      <c r="Q23" s="12" t="s">
        <v>10</v>
      </c>
      <c r="R23" s="48" t="s">
        <v>11</v>
      </c>
    </row>
    <row r="24" spans="1:18" s="6" customFormat="1" ht="24" customHeight="1">
      <c r="A24" s="29">
        <v>2</v>
      </c>
      <c r="B24" s="30" t="s">
        <v>492</v>
      </c>
      <c r="C24" s="187" t="s">
        <v>496</v>
      </c>
      <c r="D24" s="30">
        <v>30000</v>
      </c>
      <c r="E24" s="32" t="s">
        <v>497</v>
      </c>
      <c r="F24" s="32" t="s">
        <v>57</v>
      </c>
      <c r="G24" s="168"/>
      <c r="H24" s="168"/>
      <c r="I24" s="169"/>
      <c r="J24" s="170"/>
      <c r="K24" s="168"/>
      <c r="L24" s="168"/>
      <c r="M24" s="168"/>
      <c r="N24" s="168"/>
      <c r="O24" s="168"/>
      <c r="P24" s="168"/>
      <c r="Q24" s="168"/>
      <c r="R24" s="168"/>
    </row>
    <row r="25" spans="1:18" s="6" customFormat="1" ht="24" customHeight="1">
      <c r="A25" s="35"/>
      <c r="B25" s="179" t="s">
        <v>176</v>
      </c>
      <c r="C25" s="181" t="s">
        <v>494</v>
      </c>
      <c r="D25" s="36"/>
      <c r="E25" s="38" t="s">
        <v>498</v>
      </c>
      <c r="F25" s="35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</row>
    <row r="26" spans="1:18" s="6" customFormat="1" ht="24" customHeight="1">
      <c r="A26" s="35"/>
      <c r="B26" s="36" t="s">
        <v>493</v>
      </c>
      <c r="C26" s="181" t="s">
        <v>495</v>
      </c>
      <c r="D26" s="36"/>
      <c r="E26" s="38"/>
      <c r="F26" s="35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</row>
    <row r="27" spans="1:18" s="6" customFormat="1" ht="24" customHeight="1">
      <c r="A27" s="171"/>
      <c r="B27" s="172"/>
      <c r="C27" s="178"/>
      <c r="D27" s="172"/>
      <c r="E27" s="34"/>
      <c r="F27" s="171"/>
      <c r="G27" s="173"/>
      <c r="H27" s="173"/>
      <c r="I27" s="174"/>
      <c r="J27" s="175"/>
      <c r="K27" s="173"/>
      <c r="L27" s="173"/>
      <c r="M27" s="173"/>
      <c r="N27" s="173"/>
      <c r="O27" s="173"/>
      <c r="P27" s="173"/>
      <c r="Q27" s="173"/>
      <c r="R27" s="173"/>
    </row>
    <row r="28" spans="1:18" s="15" customFormat="1" ht="24" customHeight="1">
      <c r="A28" s="29">
        <v>3</v>
      </c>
      <c r="B28" s="30" t="s">
        <v>58</v>
      </c>
      <c r="C28" s="187" t="s">
        <v>499</v>
      </c>
      <c r="D28" s="30">
        <v>10000</v>
      </c>
      <c r="E28" s="32" t="s">
        <v>196</v>
      </c>
      <c r="F28" s="32" t="s">
        <v>57</v>
      </c>
      <c r="G28" s="168"/>
      <c r="H28" s="168"/>
      <c r="I28" s="169"/>
      <c r="J28" s="170"/>
      <c r="K28" s="168"/>
      <c r="L28" s="168"/>
      <c r="M28" s="168"/>
      <c r="N28" s="168"/>
      <c r="O28" s="168"/>
      <c r="P28" s="168"/>
      <c r="Q28" s="168"/>
      <c r="R28" s="168"/>
    </row>
    <row r="29" spans="1:18" s="15" customFormat="1" ht="24" customHeight="1">
      <c r="A29" s="35"/>
      <c r="B29" s="36" t="s">
        <v>59</v>
      </c>
      <c r="C29" s="181" t="s">
        <v>500</v>
      </c>
      <c r="D29" s="36"/>
      <c r="E29" s="38"/>
      <c r="F29" s="35"/>
      <c r="G29" s="39"/>
      <c r="H29" s="39"/>
      <c r="I29" s="40"/>
      <c r="J29" s="41"/>
      <c r="K29" s="39"/>
      <c r="L29" s="39"/>
      <c r="M29" s="39"/>
      <c r="N29" s="39"/>
      <c r="O29" s="39"/>
      <c r="P29" s="39"/>
      <c r="Q29" s="39"/>
      <c r="R29" s="39"/>
    </row>
    <row r="30" spans="1:18" s="15" customFormat="1" ht="24" customHeight="1">
      <c r="A30" s="171"/>
      <c r="B30" s="172"/>
      <c r="C30" s="178"/>
      <c r="D30" s="172"/>
      <c r="E30" s="34"/>
      <c r="F30" s="171"/>
      <c r="G30" s="173"/>
      <c r="H30" s="173"/>
      <c r="I30" s="174"/>
      <c r="J30" s="175"/>
      <c r="K30" s="173"/>
      <c r="L30" s="173"/>
      <c r="M30" s="173"/>
      <c r="N30" s="173"/>
      <c r="O30" s="173"/>
      <c r="P30" s="173"/>
      <c r="Q30" s="173"/>
      <c r="R30" s="173"/>
    </row>
    <row r="31" spans="1:18" s="15" customFormat="1" ht="24" customHeight="1">
      <c r="A31" s="29">
        <v>4</v>
      </c>
      <c r="B31" s="30" t="s">
        <v>60</v>
      </c>
      <c r="C31" s="187" t="s">
        <v>516</v>
      </c>
      <c r="D31" s="30">
        <v>837750</v>
      </c>
      <c r="E31" s="32" t="s">
        <v>508</v>
      </c>
      <c r="F31" s="32" t="s">
        <v>57</v>
      </c>
      <c r="G31" s="168"/>
      <c r="H31" s="168"/>
      <c r="I31" s="169"/>
      <c r="J31" s="170"/>
      <c r="K31" s="168"/>
      <c r="L31" s="168"/>
      <c r="M31" s="168"/>
      <c r="N31" s="168"/>
      <c r="O31" s="168"/>
      <c r="P31" s="168"/>
      <c r="Q31" s="168"/>
      <c r="R31" s="168"/>
    </row>
    <row r="32" spans="1:18" s="15" customFormat="1" ht="24" customHeight="1">
      <c r="A32" s="35"/>
      <c r="B32" s="36" t="s">
        <v>61</v>
      </c>
      <c r="C32" s="181" t="s">
        <v>513</v>
      </c>
      <c r="D32" s="36"/>
      <c r="E32" s="38" t="s">
        <v>509</v>
      </c>
      <c r="F32" s="35"/>
      <c r="G32" s="39"/>
      <c r="H32" s="39"/>
      <c r="I32" s="40"/>
      <c r="J32" s="41"/>
      <c r="K32" s="39"/>
      <c r="L32" s="39"/>
      <c r="M32" s="39"/>
      <c r="N32" s="39"/>
      <c r="O32" s="39"/>
      <c r="P32" s="39"/>
      <c r="Q32" s="39"/>
      <c r="R32" s="39"/>
    </row>
    <row r="33" spans="1:18" s="15" customFormat="1" ht="24" customHeight="1">
      <c r="A33" s="35"/>
      <c r="B33" s="36"/>
      <c r="C33" s="181" t="s">
        <v>514</v>
      </c>
      <c r="D33" s="36"/>
      <c r="E33" s="38" t="s">
        <v>510</v>
      </c>
      <c r="F33" s="35"/>
      <c r="G33" s="39"/>
      <c r="H33" s="39"/>
      <c r="I33" s="40"/>
      <c r="J33" s="41"/>
      <c r="K33" s="39"/>
      <c r="L33" s="39"/>
      <c r="M33" s="39"/>
      <c r="N33" s="39"/>
      <c r="O33" s="39"/>
      <c r="P33" s="39"/>
      <c r="Q33" s="39"/>
      <c r="R33" s="39"/>
    </row>
    <row r="34" spans="1:18" s="15" customFormat="1" ht="24" customHeight="1">
      <c r="A34" s="35"/>
      <c r="B34" s="36"/>
      <c r="C34" s="181" t="s">
        <v>515</v>
      </c>
      <c r="D34" s="36"/>
      <c r="E34" s="38" t="s">
        <v>483</v>
      </c>
      <c r="F34" s="35"/>
      <c r="G34" s="39"/>
      <c r="H34" s="39"/>
      <c r="I34" s="40"/>
      <c r="J34" s="41"/>
      <c r="K34" s="39"/>
      <c r="L34" s="39"/>
      <c r="M34" s="39"/>
      <c r="N34" s="39"/>
      <c r="O34" s="39"/>
      <c r="P34" s="39"/>
      <c r="Q34" s="39"/>
      <c r="R34" s="39"/>
    </row>
    <row r="35" spans="1:18" s="15" customFormat="1" ht="24" customHeight="1">
      <c r="A35" s="35"/>
      <c r="B35" s="36"/>
      <c r="C35" s="181"/>
      <c r="D35" s="36"/>
      <c r="E35" s="38" t="s">
        <v>511</v>
      </c>
      <c r="F35" s="35"/>
      <c r="G35" s="39"/>
      <c r="H35" s="39"/>
      <c r="I35" s="40"/>
      <c r="J35" s="41"/>
      <c r="K35" s="39"/>
      <c r="L35" s="39"/>
      <c r="M35" s="39"/>
      <c r="N35" s="39"/>
      <c r="O35" s="39"/>
      <c r="P35" s="39"/>
      <c r="Q35" s="39"/>
      <c r="R35" s="39"/>
    </row>
    <row r="36" spans="1:18" s="15" customFormat="1" ht="24" customHeight="1">
      <c r="A36" s="171"/>
      <c r="B36" s="172"/>
      <c r="C36" s="178"/>
      <c r="D36" s="172"/>
      <c r="E36" s="34" t="s">
        <v>512</v>
      </c>
      <c r="F36" s="171"/>
      <c r="G36" s="173"/>
      <c r="H36" s="173"/>
      <c r="I36" s="174"/>
      <c r="J36" s="175"/>
      <c r="K36" s="173"/>
      <c r="L36" s="173"/>
      <c r="M36" s="173"/>
      <c r="N36" s="173"/>
      <c r="O36" s="173"/>
      <c r="P36" s="173"/>
      <c r="Q36" s="173"/>
      <c r="R36" s="173"/>
    </row>
    <row r="37" spans="1:18" s="15" customFormat="1" ht="24" customHeight="1">
      <c r="A37" s="29">
        <v>5</v>
      </c>
      <c r="B37" s="30" t="s">
        <v>554</v>
      </c>
      <c r="C37" s="137" t="s">
        <v>557</v>
      </c>
      <c r="D37" s="30">
        <v>3360000</v>
      </c>
      <c r="E37" s="32" t="s">
        <v>243</v>
      </c>
      <c r="F37" s="32" t="s">
        <v>57</v>
      </c>
      <c r="G37" s="168"/>
      <c r="H37" s="168"/>
      <c r="I37" s="169"/>
      <c r="J37" s="170"/>
      <c r="K37" s="168"/>
      <c r="L37" s="168"/>
      <c r="M37" s="168"/>
      <c r="N37" s="168"/>
      <c r="O37" s="168"/>
      <c r="P37" s="168"/>
      <c r="Q37" s="168"/>
      <c r="R37" s="168"/>
    </row>
    <row r="38" spans="1:18" s="15" customFormat="1" ht="24" customHeight="1">
      <c r="A38" s="35"/>
      <c r="B38" s="36" t="s">
        <v>555</v>
      </c>
      <c r="C38" s="65" t="s">
        <v>558</v>
      </c>
      <c r="D38" s="36"/>
      <c r="E38" s="38"/>
      <c r="F38" s="38"/>
      <c r="G38" s="39"/>
      <c r="H38" s="39"/>
      <c r="I38" s="40"/>
      <c r="J38" s="41"/>
      <c r="K38" s="39"/>
      <c r="L38" s="39"/>
      <c r="M38" s="39"/>
      <c r="N38" s="39"/>
      <c r="O38" s="39"/>
      <c r="P38" s="39"/>
      <c r="Q38" s="39"/>
      <c r="R38" s="39"/>
    </row>
    <row r="39" spans="1:18" s="15" customFormat="1" ht="24" customHeight="1">
      <c r="A39" s="35"/>
      <c r="B39" s="179" t="s">
        <v>556</v>
      </c>
      <c r="C39" s="65" t="s">
        <v>559</v>
      </c>
      <c r="D39" s="36"/>
      <c r="E39" s="38"/>
      <c r="F39" s="38"/>
      <c r="G39" s="39"/>
      <c r="H39" s="39"/>
      <c r="I39" s="40"/>
      <c r="J39" s="41"/>
      <c r="K39" s="39"/>
      <c r="L39" s="39"/>
      <c r="M39" s="39"/>
      <c r="N39" s="39"/>
      <c r="O39" s="39"/>
      <c r="P39" s="39"/>
      <c r="Q39" s="39"/>
      <c r="R39" s="39"/>
    </row>
    <row r="40" spans="1:18" s="15" customFormat="1" ht="24" customHeight="1">
      <c r="A40" s="35"/>
      <c r="B40" s="36" t="s">
        <v>70</v>
      </c>
      <c r="C40" s="37" t="s">
        <v>560</v>
      </c>
      <c r="D40" s="36"/>
      <c r="E40" s="38"/>
      <c r="F40" s="38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</row>
    <row r="41" spans="1:18" s="15" customFormat="1" ht="24" customHeight="1">
      <c r="A41" s="35"/>
      <c r="B41" s="36" t="s">
        <v>69</v>
      </c>
      <c r="C41" s="37" t="s">
        <v>561</v>
      </c>
      <c r="D41" s="36"/>
      <c r="E41" s="38"/>
      <c r="F41" s="35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</row>
    <row r="42" spans="1:18" s="15" customFormat="1" ht="24" customHeight="1">
      <c r="A42" s="171"/>
      <c r="B42" s="172"/>
      <c r="C42" s="178"/>
      <c r="D42" s="172"/>
      <c r="E42" s="34"/>
      <c r="F42" s="171"/>
      <c r="G42" s="173"/>
      <c r="H42" s="173"/>
      <c r="I42" s="174"/>
      <c r="J42" s="175"/>
      <c r="K42" s="173"/>
      <c r="L42" s="173"/>
      <c r="M42" s="173"/>
      <c r="N42" s="173"/>
      <c r="O42" s="173"/>
      <c r="P42" s="173"/>
      <c r="Q42" s="173"/>
      <c r="R42" s="173"/>
    </row>
    <row r="43" spans="1:18" s="21" customFormat="1" ht="24" customHeight="1">
      <c r="A43" s="18"/>
      <c r="B43" s="17" t="s">
        <v>22</v>
      </c>
      <c r="C43" s="19"/>
      <c r="D43" s="20">
        <f>D16+D24+D28+D31+D37</f>
        <v>4257750</v>
      </c>
      <c r="E43" s="17"/>
      <c r="F43" s="18"/>
      <c r="G43" s="12"/>
      <c r="H43" s="12"/>
      <c r="I43" s="13"/>
      <c r="J43" s="14"/>
      <c r="K43" s="12"/>
      <c r="L43" s="12"/>
      <c r="M43" s="12"/>
      <c r="N43" s="12"/>
      <c r="O43" s="12"/>
      <c r="P43" s="12"/>
      <c r="Q43" s="12"/>
      <c r="R43" s="12"/>
    </row>
  </sheetData>
  <sheetProtection/>
  <mergeCells count="29">
    <mergeCell ref="A1:R1"/>
    <mergeCell ref="A2:R2"/>
    <mergeCell ref="A22:A23"/>
    <mergeCell ref="B22:B23"/>
    <mergeCell ref="C22:C23"/>
    <mergeCell ref="D22:D23"/>
    <mergeCell ref="E22:E23"/>
    <mergeCell ref="F22:F23"/>
    <mergeCell ref="G22:I22"/>
    <mergeCell ref="J22:R22"/>
    <mergeCell ref="A3:R3"/>
    <mergeCell ref="A5:A6"/>
    <mergeCell ref="B5:B6"/>
    <mergeCell ref="C5:C6"/>
    <mergeCell ref="D5:D6"/>
    <mergeCell ref="E5:E6"/>
    <mergeCell ref="F5:F6"/>
    <mergeCell ref="G5:I5"/>
    <mergeCell ref="J5:R5"/>
    <mergeCell ref="J14:R14"/>
    <mergeCell ref="A11:R11"/>
    <mergeCell ref="A12:R12"/>
    <mergeCell ref="A14:A15"/>
    <mergeCell ref="B14:B15"/>
    <mergeCell ref="C14:C15"/>
    <mergeCell ref="D14:D15"/>
    <mergeCell ref="E14:E15"/>
    <mergeCell ref="F14:F15"/>
    <mergeCell ref="G14:I14"/>
  </mergeCells>
  <printOptions horizontalCentered="1"/>
  <pageMargins left="0.3937007874015748" right="0.3937007874015748" top="0.984251968503937" bottom="0.5905511811023623" header="0.15748031496062992" footer="0.3937007874015748"/>
  <pageSetup firstPageNumber="13" useFirstPageNumber="1" horizontalDpi="600" verticalDpi="600" orientation="landscape" paperSize="9" scale="93" r:id="rId2"/>
  <headerFooter>
    <oddFooter>&amp;C&amp;"TH SarabunIT๙,ธรรมดา"&amp;P</oddFooter>
  </headerFooter>
  <rowBreaks count="1" manualBreakCount="1">
    <brk id="21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Normal="90" zoomScaleSheetLayoutView="100" zoomScalePageLayoutView="0" workbookViewId="0" topLeftCell="A19">
      <pane xSplit="2" topLeftCell="C1" activePane="topRight" state="frozen"/>
      <selection pane="topLeft" activeCell="A1" sqref="A1"/>
      <selection pane="topRight" activeCell="T3" sqref="T3"/>
    </sheetView>
  </sheetViews>
  <sheetFormatPr defaultColWidth="9.00390625" defaultRowHeight="22.5"/>
  <cols>
    <col min="1" max="1" width="5.50390625" style="16" customWidth="1"/>
    <col min="2" max="2" width="30.125" style="5" customWidth="1"/>
    <col min="3" max="3" width="27.375" style="5" customWidth="1"/>
    <col min="4" max="4" width="11.375" style="5" customWidth="1"/>
    <col min="5" max="5" width="13.25390625" style="5" customWidth="1"/>
    <col min="6" max="6" width="13.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46" customFormat="1" ht="24" customHeight="1">
      <c r="A1" s="255" t="s">
        <v>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152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6" customFormat="1" ht="24" customHeight="1">
      <c r="A3" s="255" t="s">
        <v>153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46" customFormat="1" ht="24" customHeight="1">
      <c r="A4" s="255" t="s">
        <v>147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6" s="1" customFormat="1" ht="10.5" customHeight="1">
      <c r="A5" s="4"/>
      <c r="B5" s="2"/>
      <c r="C5" s="2"/>
      <c r="D5" s="2"/>
      <c r="E5" s="2"/>
      <c r="F5" s="2"/>
    </row>
    <row r="6" spans="1:18" s="45" customFormat="1" ht="24" customHeight="1">
      <c r="A6" s="256" t="s">
        <v>18</v>
      </c>
      <c r="B6" s="258" t="s">
        <v>19</v>
      </c>
      <c r="C6" s="260" t="s">
        <v>20</v>
      </c>
      <c r="D6" s="256" t="s">
        <v>13</v>
      </c>
      <c r="E6" s="260" t="s">
        <v>12</v>
      </c>
      <c r="F6" s="256" t="s">
        <v>14</v>
      </c>
      <c r="G6" s="251" t="s">
        <v>15</v>
      </c>
      <c r="H6" s="252"/>
      <c r="I6" s="253"/>
      <c r="J6" s="252" t="s">
        <v>21</v>
      </c>
      <c r="K6" s="252"/>
      <c r="L6" s="252"/>
      <c r="M6" s="252"/>
      <c r="N6" s="252"/>
      <c r="O6" s="252"/>
      <c r="P6" s="252"/>
      <c r="Q6" s="252"/>
      <c r="R6" s="254"/>
    </row>
    <row r="7" spans="1:18" s="45" customFormat="1" ht="24" customHeight="1">
      <c r="A7" s="257"/>
      <c r="B7" s="259"/>
      <c r="C7" s="261"/>
      <c r="D7" s="262"/>
      <c r="E7" s="261"/>
      <c r="F7" s="257"/>
      <c r="G7" s="7" t="s">
        <v>0</v>
      </c>
      <c r="H7" s="7" t="s">
        <v>1</v>
      </c>
      <c r="I7" s="8" t="s">
        <v>2</v>
      </c>
      <c r="J7" s="9" t="s">
        <v>3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3" t="s">
        <v>11</v>
      </c>
    </row>
    <row r="8" spans="1:18" s="6" customFormat="1" ht="24" customHeight="1">
      <c r="A8" s="73">
        <v>1</v>
      </c>
      <c r="B8" s="47" t="s">
        <v>154</v>
      </c>
      <c r="C8" s="123" t="s">
        <v>317</v>
      </c>
      <c r="D8" s="47">
        <v>6000</v>
      </c>
      <c r="E8" s="70" t="s">
        <v>305</v>
      </c>
      <c r="F8" s="70" t="s">
        <v>35</v>
      </c>
      <c r="G8" s="93"/>
      <c r="H8" s="93"/>
      <c r="I8" s="94"/>
      <c r="J8" s="95"/>
      <c r="K8" s="93"/>
      <c r="L8" s="93"/>
      <c r="M8" s="93"/>
      <c r="N8" s="93"/>
      <c r="O8" s="93"/>
      <c r="P8" s="93"/>
      <c r="Q8" s="93"/>
      <c r="R8" s="122"/>
    </row>
    <row r="9" spans="1:18" s="6" customFormat="1" ht="24" customHeight="1">
      <c r="A9" s="61"/>
      <c r="B9" s="62" t="s">
        <v>155</v>
      </c>
      <c r="C9" s="124" t="s">
        <v>318</v>
      </c>
      <c r="D9" s="62"/>
      <c r="E9" s="65" t="s">
        <v>196</v>
      </c>
      <c r="F9" s="65"/>
      <c r="G9" s="96"/>
      <c r="H9" s="96"/>
      <c r="I9" s="97"/>
      <c r="J9" s="98"/>
      <c r="K9" s="96"/>
      <c r="L9" s="96"/>
      <c r="M9" s="96"/>
      <c r="N9" s="96"/>
      <c r="O9" s="96"/>
      <c r="P9" s="96"/>
      <c r="Q9" s="96"/>
      <c r="R9" s="104"/>
    </row>
    <row r="10" spans="1:18" s="6" customFormat="1" ht="24" customHeight="1">
      <c r="A10" s="61"/>
      <c r="B10" s="62"/>
      <c r="C10" s="124" t="s">
        <v>269</v>
      </c>
      <c r="D10" s="62"/>
      <c r="E10" s="65"/>
      <c r="F10" s="65"/>
      <c r="G10" s="96"/>
      <c r="H10" s="96"/>
      <c r="I10" s="97"/>
      <c r="J10" s="98"/>
      <c r="K10" s="96"/>
      <c r="L10" s="96"/>
      <c r="M10" s="96"/>
      <c r="N10" s="96"/>
      <c r="O10" s="96"/>
      <c r="P10" s="96"/>
      <c r="Q10" s="96"/>
      <c r="R10" s="104"/>
    </row>
    <row r="11" spans="1:18" s="6" customFormat="1" ht="24" customHeight="1">
      <c r="A11" s="61"/>
      <c r="B11" s="62"/>
      <c r="C11" s="125" t="s">
        <v>270</v>
      </c>
      <c r="D11" s="62"/>
      <c r="E11" s="65"/>
      <c r="F11" s="65"/>
      <c r="G11" s="96"/>
      <c r="H11" s="96"/>
      <c r="I11" s="97"/>
      <c r="J11" s="98"/>
      <c r="K11" s="96"/>
      <c r="L11" s="96"/>
      <c r="M11" s="96"/>
      <c r="N11" s="96"/>
      <c r="O11" s="96"/>
      <c r="P11" s="96"/>
      <c r="Q11" s="96"/>
      <c r="R11" s="104"/>
    </row>
    <row r="12" spans="1:18" s="6" customFormat="1" ht="24" customHeight="1">
      <c r="A12" s="61"/>
      <c r="B12" s="62"/>
      <c r="C12" s="125" t="s">
        <v>271</v>
      </c>
      <c r="D12" s="62"/>
      <c r="E12" s="65"/>
      <c r="F12" s="65"/>
      <c r="G12" s="96"/>
      <c r="H12" s="96"/>
      <c r="I12" s="97"/>
      <c r="J12" s="98"/>
      <c r="K12" s="96"/>
      <c r="L12" s="96"/>
      <c r="M12" s="96"/>
      <c r="N12" s="96"/>
      <c r="O12" s="96"/>
      <c r="P12" s="96"/>
      <c r="Q12" s="96"/>
      <c r="R12" s="104"/>
    </row>
    <row r="13" spans="1:18" s="6" customFormat="1" ht="24" customHeight="1">
      <c r="A13" s="66"/>
      <c r="B13" s="67"/>
      <c r="C13" s="68"/>
      <c r="D13" s="67"/>
      <c r="E13" s="69"/>
      <c r="F13" s="66"/>
      <c r="G13" s="107"/>
      <c r="H13" s="107"/>
      <c r="I13" s="108"/>
      <c r="J13" s="109"/>
      <c r="K13" s="107"/>
      <c r="L13" s="107"/>
      <c r="M13" s="107"/>
      <c r="N13" s="107"/>
      <c r="O13" s="107"/>
      <c r="P13" s="107"/>
      <c r="Q13" s="107"/>
      <c r="R13" s="90"/>
    </row>
    <row r="14" spans="1:18" s="58" customFormat="1" ht="24" customHeight="1">
      <c r="A14" s="54"/>
      <c r="B14" s="55" t="s">
        <v>22</v>
      </c>
      <c r="C14" s="56"/>
      <c r="D14" s="57">
        <f>D8</f>
        <v>6000</v>
      </c>
      <c r="E14" s="55"/>
      <c r="F14" s="54"/>
      <c r="G14" s="7"/>
      <c r="H14" s="7"/>
      <c r="I14" s="8"/>
      <c r="J14" s="9"/>
      <c r="K14" s="7"/>
      <c r="L14" s="7"/>
      <c r="M14" s="7"/>
      <c r="N14" s="7"/>
      <c r="O14" s="7"/>
      <c r="P14" s="7"/>
      <c r="Q14" s="7"/>
      <c r="R14" s="7"/>
    </row>
    <row r="15" spans="1:18" s="46" customFormat="1" ht="24" customHeight="1">
      <c r="A15" s="255" t="s">
        <v>156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</row>
    <row r="16" spans="1:18" s="46" customFormat="1" ht="24" customHeight="1">
      <c r="A16" s="255" t="s">
        <v>157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s="46" customFormat="1" ht="24" customHeight="1">
      <c r="A17" s="255" t="s">
        <v>147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</row>
    <row r="18" spans="1:6" s="1" customFormat="1" ht="10.5" customHeight="1">
      <c r="A18" s="4"/>
      <c r="B18" s="2"/>
      <c r="C18" s="2"/>
      <c r="D18" s="2"/>
      <c r="E18" s="2"/>
      <c r="F18" s="2"/>
    </row>
    <row r="19" spans="1:18" s="58" customFormat="1" ht="23.25" customHeight="1">
      <c r="A19" s="256" t="s">
        <v>18</v>
      </c>
      <c r="B19" s="258" t="s">
        <v>19</v>
      </c>
      <c r="C19" s="260" t="s">
        <v>20</v>
      </c>
      <c r="D19" s="256" t="s">
        <v>13</v>
      </c>
      <c r="E19" s="260" t="s">
        <v>12</v>
      </c>
      <c r="F19" s="256" t="s">
        <v>14</v>
      </c>
      <c r="G19" s="251" t="s">
        <v>15</v>
      </c>
      <c r="H19" s="252"/>
      <c r="I19" s="253"/>
      <c r="J19" s="252" t="s">
        <v>21</v>
      </c>
      <c r="K19" s="252"/>
      <c r="L19" s="252"/>
      <c r="M19" s="252"/>
      <c r="N19" s="252"/>
      <c r="O19" s="252"/>
      <c r="P19" s="252"/>
      <c r="Q19" s="252"/>
      <c r="R19" s="254"/>
    </row>
    <row r="20" spans="1:18" s="58" customFormat="1" ht="23.25" customHeight="1">
      <c r="A20" s="257"/>
      <c r="B20" s="259"/>
      <c r="C20" s="261"/>
      <c r="D20" s="262"/>
      <c r="E20" s="261"/>
      <c r="F20" s="257"/>
      <c r="G20" s="7" t="s">
        <v>0</v>
      </c>
      <c r="H20" s="7" t="s">
        <v>1</v>
      </c>
      <c r="I20" s="8" t="s">
        <v>2</v>
      </c>
      <c r="J20" s="9" t="s">
        <v>3</v>
      </c>
      <c r="K20" s="7" t="s">
        <v>4</v>
      </c>
      <c r="L20" s="7" t="s">
        <v>5</v>
      </c>
      <c r="M20" s="7" t="s">
        <v>6</v>
      </c>
      <c r="N20" s="7" t="s">
        <v>7</v>
      </c>
      <c r="O20" s="7" t="s">
        <v>8</v>
      </c>
      <c r="P20" s="7" t="s">
        <v>9</v>
      </c>
      <c r="Q20" s="7" t="s">
        <v>10</v>
      </c>
      <c r="R20" s="3" t="s">
        <v>11</v>
      </c>
    </row>
    <row r="21" spans="1:19" s="44" customFormat="1" ht="24.75" customHeight="1">
      <c r="A21" s="73">
        <v>1</v>
      </c>
      <c r="B21" s="127" t="s">
        <v>319</v>
      </c>
      <c r="C21" s="123" t="s">
        <v>317</v>
      </c>
      <c r="D21" s="129">
        <v>20000</v>
      </c>
      <c r="E21" s="70" t="s">
        <v>305</v>
      </c>
      <c r="F21" s="70" t="s">
        <v>289</v>
      </c>
      <c r="G21" s="73"/>
      <c r="H21" s="73"/>
      <c r="I21" s="78"/>
      <c r="J21" s="77"/>
      <c r="K21" s="73"/>
      <c r="L21" s="73"/>
      <c r="M21" s="73"/>
      <c r="N21" s="73"/>
      <c r="O21" s="73"/>
      <c r="P21" s="73"/>
      <c r="Q21" s="73"/>
      <c r="R21" s="73"/>
      <c r="S21" s="130"/>
    </row>
    <row r="22" spans="1:19" s="44" customFormat="1" ht="24.75" customHeight="1">
      <c r="A22" s="61"/>
      <c r="B22" s="125" t="s">
        <v>320</v>
      </c>
      <c r="C22" s="124" t="s">
        <v>318</v>
      </c>
      <c r="D22" s="61"/>
      <c r="E22" s="61" t="s">
        <v>196</v>
      </c>
      <c r="F22" s="61"/>
      <c r="G22" s="61"/>
      <c r="H22" s="61"/>
      <c r="I22" s="79"/>
      <c r="J22" s="76"/>
      <c r="K22" s="61"/>
      <c r="L22" s="61"/>
      <c r="M22" s="61"/>
      <c r="N22" s="61"/>
      <c r="O22" s="61"/>
      <c r="P22" s="61"/>
      <c r="Q22" s="61"/>
      <c r="R22" s="61"/>
      <c r="S22" s="130"/>
    </row>
    <row r="23" spans="1:19" s="44" customFormat="1" ht="24.75" customHeight="1">
      <c r="A23" s="61"/>
      <c r="B23" s="125" t="s">
        <v>321</v>
      </c>
      <c r="C23" s="124" t="s">
        <v>266</v>
      </c>
      <c r="D23" s="61"/>
      <c r="E23" s="61"/>
      <c r="F23" s="61"/>
      <c r="G23" s="61"/>
      <c r="H23" s="61"/>
      <c r="I23" s="79"/>
      <c r="J23" s="76"/>
      <c r="K23" s="61"/>
      <c r="L23" s="61"/>
      <c r="M23" s="61"/>
      <c r="N23" s="61"/>
      <c r="O23" s="61"/>
      <c r="P23" s="61"/>
      <c r="Q23" s="61"/>
      <c r="R23" s="61"/>
      <c r="S23" s="130"/>
    </row>
    <row r="24" spans="1:19" s="44" customFormat="1" ht="24.75" customHeight="1">
      <c r="A24" s="61"/>
      <c r="B24" s="125" t="s">
        <v>322</v>
      </c>
      <c r="C24" s="125" t="s">
        <v>267</v>
      </c>
      <c r="D24" s="61"/>
      <c r="E24" s="61"/>
      <c r="F24" s="61"/>
      <c r="G24" s="61"/>
      <c r="H24" s="61"/>
      <c r="I24" s="79"/>
      <c r="J24" s="76"/>
      <c r="K24" s="61"/>
      <c r="L24" s="61"/>
      <c r="M24" s="61"/>
      <c r="N24" s="61"/>
      <c r="O24" s="61"/>
      <c r="P24" s="61"/>
      <c r="Q24" s="61"/>
      <c r="R24" s="61"/>
      <c r="S24" s="130"/>
    </row>
    <row r="25" spans="1:19" s="44" customFormat="1" ht="24.75" customHeight="1">
      <c r="A25" s="61"/>
      <c r="B25" s="125" t="s">
        <v>323</v>
      </c>
      <c r="C25" s="125" t="s">
        <v>268</v>
      </c>
      <c r="D25" s="61"/>
      <c r="E25" s="61"/>
      <c r="F25" s="61"/>
      <c r="G25" s="61"/>
      <c r="H25" s="61"/>
      <c r="I25" s="79"/>
      <c r="J25" s="76"/>
      <c r="K25" s="61"/>
      <c r="L25" s="61"/>
      <c r="M25" s="61"/>
      <c r="N25" s="61"/>
      <c r="O25" s="61"/>
      <c r="P25" s="61"/>
      <c r="Q25" s="61"/>
      <c r="R25" s="61"/>
      <c r="S25" s="130"/>
    </row>
    <row r="26" spans="1:18" s="6" customFormat="1" ht="23.25" customHeight="1">
      <c r="A26" s="87"/>
      <c r="B26" s="88"/>
      <c r="C26" s="53"/>
      <c r="D26" s="88"/>
      <c r="E26" s="89"/>
      <c r="F26" s="89"/>
      <c r="G26" s="90"/>
      <c r="H26" s="90"/>
      <c r="I26" s="91"/>
      <c r="J26" s="92"/>
      <c r="K26" s="90"/>
      <c r="L26" s="90"/>
      <c r="M26" s="90"/>
      <c r="N26" s="90"/>
      <c r="O26" s="90"/>
      <c r="P26" s="90"/>
      <c r="Q26" s="90"/>
      <c r="R26" s="90"/>
    </row>
    <row r="27" spans="1:18" s="58" customFormat="1" ht="23.25" customHeight="1">
      <c r="A27" s="54"/>
      <c r="B27" s="55" t="s">
        <v>22</v>
      </c>
      <c r="C27" s="56"/>
      <c r="D27" s="57">
        <f>D21</f>
        <v>20000</v>
      </c>
      <c r="E27" s="55"/>
      <c r="F27" s="54"/>
      <c r="G27" s="7"/>
      <c r="H27" s="7"/>
      <c r="I27" s="8"/>
      <c r="J27" s="9"/>
      <c r="K27" s="7"/>
      <c r="L27" s="7"/>
      <c r="M27" s="7"/>
      <c r="N27" s="7"/>
      <c r="O27" s="7"/>
      <c r="P27" s="7"/>
      <c r="Q27" s="7"/>
      <c r="R27" s="7"/>
    </row>
  </sheetData>
  <sheetProtection/>
  <mergeCells count="23">
    <mergeCell ref="A6:A7"/>
    <mergeCell ref="G6:I6"/>
    <mergeCell ref="A3:R3"/>
    <mergeCell ref="A16:R16"/>
    <mergeCell ref="A1:R1"/>
    <mergeCell ref="A2:R2"/>
    <mergeCell ref="A4:R4"/>
    <mergeCell ref="F19:F20"/>
    <mergeCell ref="B6:B7"/>
    <mergeCell ref="C6:C7"/>
    <mergeCell ref="D6:D7"/>
    <mergeCell ref="E6:E7"/>
    <mergeCell ref="F6:F7"/>
    <mergeCell ref="G19:I19"/>
    <mergeCell ref="J6:R6"/>
    <mergeCell ref="J19:R19"/>
    <mergeCell ref="A15:R15"/>
    <mergeCell ref="A17:R17"/>
    <mergeCell ref="A19:A20"/>
    <mergeCell ref="B19:B20"/>
    <mergeCell ref="C19:C20"/>
    <mergeCell ref="D19:D20"/>
    <mergeCell ref="E19:E20"/>
  </mergeCells>
  <printOptions horizontalCentered="1"/>
  <pageMargins left="0.3937007874015748" right="0.3937007874015748" top="0.984251968503937" bottom="0.5905511811023623" header="0.15748031496062992" footer="0.3937007874015748"/>
  <pageSetup firstPageNumber="15" useFirstPageNumber="1" horizontalDpi="600" verticalDpi="600" orientation="landscape" paperSize="9" scale="93" r:id="rId2"/>
  <headerFooter>
    <oddFooter>&amp;C&amp;"TH SarabunIT๙,ธรรมดา"&amp;P</oddFooter>
  </headerFooter>
  <rowBreaks count="1" manualBreakCount="1">
    <brk id="1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1"/>
  <sheetViews>
    <sheetView view="pageBreakPreview" zoomScaleNormal="90" zoomScaleSheetLayoutView="100" zoomScalePageLayoutView="0" workbookViewId="0" topLeftCell="A52">
      <pane xSplit="2" topLeftCell="C1" activePane="topRight" state="frozen"/>
      <selection pane="topLeft" activeCell="A1" sqref="A1"/>
      <selection pane="topRight" activeCell="L53" sqref="L53"/>
    </sheetView>
  </sheetViews>
  <sheetFormatPr defaultColWidth="9.00390625" defaultRowHeight="22.5"/>
  <cols>
    <col min="1" max="1" width="5.50390625" style="16" customWidth="1"/>
    <col min="2" max="2" width="25.75390625" style="5" customWidth="1"/>
    <col min="3" max="3" width="32.125" style="5" customWidth="1"/>
    <col min="4" max="4" width="12.00390625" style="5" customWidth="1"/>
    <col min="5" max="5" width="12.25390625" style="5" customWidth="1"/>
    <col min="6" max="6" width="13.25390625" style="5" customWidth="1"/>
    <col min="7" max="18" width="3.75390625" style="5" customWidth="1"/>
    <col min="19" max="16384" width="9.00390625" style="5" customWidth="1"/>
  </cols>
  <sheetData>
    <row r="1" spans="1:18" s="46" customFormat="1" ht="24" customHeight="1">
      <c r="A1" s="255" t="s">
        <v>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9" customFormat="1" ht="24" customHeight="1">
      <c r="A3" s="246" t="s">
        <v>54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6" s="1" customFormat="1" ht="10.5" customHeight="1">
      <c r="A4" s="4"/>
      <c r="B4" s="2"/>
      <c r="C4" s="2"/>
      <c r="D4" s="2"/>
      <c r="E4" s="2"/>
      <c r="F4" s="2"/>
    </row>
    <row r="5" spans="1:18" s="15" customFormat="1" ht="24" customHeight="1">
      <c r="A5" s="239" t="s">
        <v>18</v>
      </c>
      <c r="B5" s="241" t="s">
        <v>19</v>
      </c>
      <c r="C5" s="243" t="s">
        <v>20</v>
      </c>
      <c r="D5" s="239" t="s">
        <v>13</v>
      </c>
      <c r="E5" s="243" t="s">
        <v>12</v>
      </c>
      <c r="F5" s="239" t="s">
        <v>14</v>
      </c>
      <c r="G5" s="247" t="s">
        <v>15</v>
      </c>
      <c r="H5" s="248"/>
      <c r="I5" s="249"/>
      <c r="J5" s="248" t="s">
        <v>21</v>
      </c>
      <c r="K5" s="248"/>
      <c r="L5" s="248"/>
      <c r="M5" s="248"/>
      <c r="N5" s="248"/>
      <c r="O5" s="248"/>
      <c r="P5" s="248"/>
      <c r="Q5" s="248"/>
      <c r="R5" s="250"/>
    </row>
    <row r="6" spans="1:18" s="15" customFormat="1" ht="24" customHeight="1">
      <c r="A6" s="240"/>
      <c r="B6" s="242"/>
      <c r="C6" s="244"/>
      <c r="D6" s="245"/>
      <c r="E6" s="244"/>
      <c r="F6" s="240"/>
      <c r="G6" s="12" t="s">
        <v>0</v>
      </c>
      <c r="H6" s="12" t="s">
        <v>1</v>
      </c>
      <c r="I6" s="13" t="s">
        <v>2</v>
      </c>
      <c r="J6" s="14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  <c r="P6" s="12" t="s">
        <v>9</v>
      </c>
      <c r="Q6" s="12" t="s">
        <v>10</v>
      </c>
      <c r="R6" s="48" t="s">
        <v>11</v>
      </c>
    </row>
    <row r="7" spans="1:18" s="15" customFormat="1" ht="24" customHeight="1">
      <c r="A7" s="29">
        <v>1</v>
      </c>
      <c r="B7" s="30" t="s">
        <v>158</v>
      </c>
      <c r="C7" s="187" t="s">
        <v>501</v>
      </c>
      <c r="D7" s="30">
        <v>30000</v>
      </c>
      <c r="E7" s="32" t="s">
        <v>196</v>
      </c>
      <c r="F7" s="32" t="s">
        <v>57</v>
      </c>
      <c r="G7" s="168"/>
      <c r="H7" s="168"/>
      <c r="I7" s="169"/>
      <c r="J7" s="170"/>
      <c r="K7" s="168"/>
      <c r="L7" s="168"/>
      <c r="M7" s="168"/>
      <c r="N7" s="168"/>
      <c r="O7" s="168"/>
      <c r="P7" s="168"/>
      <c r="Q7" s="168"/>
      <c r="R7" s="168"/>
    </row>
    <row r="8" spans="1:18" s="15" customFormat="1" ht="24" customHeight="1">
      <c r="A8" s="35"/>
      <c r="B8" s="36" t="s">
        <v>159</v>
      </c>
      <c r="C8" s="181" t="s">
        <v>502</v>
      </c>
      <c r="D8" s="36"/>
      <c r="E8" s="38"/>
      <c r="F8" s="38"/>
      <c r="G8" s="39"/>
      <c r="H8" s="39"/>
      <c r="I8" s="40"/>
      <c r="J8" s="41"/>
      <c r="K8" s="39"/>
      <c r="L8" s="39"/>
      <c r="M8" s="39"/>
      <c r="N8" s="39"/>
      <c r="O8" s="39"/>
      <c r="P8" s="39"/>
      <c r="Q8" s="39"/>
      <c r="R8" s="39"/>
    </row>
    <row r="9" spans="1:18" s="15" customFormat="1" ht="24" customHeight="1">
      <c r="A9" s="35"/>
      <c r="B9" s="36"/>
      <c r="C9" s="181" t="s">
        <v>503</v>
      </c>
      <c r="D9" s="36"/>
      <c r="E9" s="38"/>
      <c r="F9" s="38"/>
      <c r="G9" s="39"/>
      <c r="H9" s="39"/>
      <c r="I9" s="40"/>
      <c r="J9" s="41"/>
      <c r="K9" s="39"/>
      <c r="L9" s="39"/>
      <c r="M9" s="39"/>
      <c r="N9" s="39"/>
      <c r="O9" s="39"/>
      <c r="P9" s="39"/>
      <c r="Q9" s="39"/>
      <c r="R9" s="39"/>
    </row>
    <row r="10" spans="1:18" s="15" customFormat="1" ht="24" customHeight="1">
      <c r="A10" s="35"/>
      <c r="B10" s="36"/>
      <c r="C10" s="181" t="s">
        <v>506</v>
      </c>
      <c r="D10" s="36"/>
      <c r="E10" s="38"/>
      <c r="F10" s="38"/>
      <c r="G10" s="39"/>
      <c r="H10" s="39"/>
      <c r="I10" s="40"/>
      <c r="J10" s="41"/>
      <c r="K10" s="39"/>
      <c r="L10" s="39"/>
      <c r="M10" s="39"/>
      <c r="N10" s="39"/>
      <c r="O10" s="39"/>
      <c r="P10" s="39"/>
      <c r="Q10" s="39"/>
      <c r="R10" s="39"/>
    </row>
    <row r="11" spans="1:18" s="15" customFormat="1" ht="24" customHeight="1">
      <c r="A11" s="35"/>
      <c r="B11" s="36"/>
      <c r="C11" s="181" t="s">
        <v>507</v>
      </c>
      <c r="D11" s="36"/>
      <c r="E11" s="38"/>
      <c r="F11" s="38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</row>
    <row r="12" spans="1:18" s="15" customFormat="1" ht="24" customHeight="1">
      <c r="A12" s="35"/>
      <c r="B12" s="36"/>
      <c r="C12" s="181" t="s">
        <v>504</v>
      </c>
      <c r="D12" s="36"/>
      <c r="E12" s="38"/>
      <c r="F12" s="38"/>
      <c r="G12" s="39"/>
      <c r="H12" s="39"/>
      <c r="I12" s="40"/>
      <c r="J12" s="41"/>
      <c r="K12" s="39"/>
      <c r="L12" s="39"/>
      <c r="M12" s="39"/>
      <c r="N12" s="39"/>
      <c r="O12" s="39"/>
      <c r="P12" s="39"/>
      <c r="Q12" s="39"/>
      <c r="R12" s="39"/>
    </row>
    <row r="13" spans="1:18" s="15" customFormat="1" ht="24" customHeight="1">
      <c r="A13" s="35"/>
      <c r="B13" s="36"/>
      <c r="C13" s="181" t="s">
        <v>505</v>
      </c>
      <c r="D13" s="36"/>
      <c r="E13" s="38"/>
      <c r="F13" s="38"/>
      <c r="G13" s="39"/>
      <c r="H13" s="39"/>
      <c r="I13" s="40"/>
      <c r="J13" s="41"/>
      <c r="K13" s="39"/>
      <c r="L13" s="39"/>
      <c r="M13" s="39"/>
      <c r="N13" s="39"/>
      <c r="O13" s="39"/>
      <c r="P13" s="39"/>
      <c r="Q13" s="39"/>
      <c r="R13" s="39"/>
    </row>
    <row r="14" spans="1:18" s="6" customFormat="1" ht="24" customHeight="1">
      <c r="A14" s="87"/>
      <c r="B14" s="88"/>
      <c r="C14" s="53"/>
      <c r="D14" s="88"/>
      <c r="E14" s="89"/>
      <c r="F14" s="89"/>
      <c r="G14" s="90"/>
      <c r="H14" s="90"/>
      <c r="I14" s="91"/>
      <c r="J14" s="92"/>
      <c r="K14" s="90"/>
      <c r="L14" s="90"/>
      <c r="M14" s="90"/>
      <c r="N14" s="90"/>
      <c r="O14" s="90"/>
      <c r="P14" s="90"/>
      <c r="Q14" s="90"/>
      <c r="R14" s="90"/>
    </row>
    <row r="15" spans="1:18" s="21" customFormat="1" ht="24" customHeight="1">
      <c r="A15" s="18"/>
      <c r="B15" s="17" t="s">
        <v>22</v>
      </c>
      <c r="C15" s="19"/>
      <c r="D15" s="20">
        <f>D7</f>
        <v>30000</v>
      </c>
      <c r="E15" s="17"/>
      <c r="F15" s="18"/>
      <c r="G15" s="12"/>
      <c r="H15" s="12"/>
      <c r="I15" s="13"/>
      <c r="J15" s="14"/>
      <c r="K15" s="12"/>
      <c r="L15" s="12"/>
      <c r="M15" s="12"/>
      <c r="N15" s="12"/>
      <c r="O15" s="12"/>
      <c r="P15" s="12"/>
      <c r="Q15" s="12"/>
      <c r="R15" s="12"/>
    </row>
    <row r="16" spans="1:18" s="46" customFormat="1" ht="24" customHeight="1">
      <c r="A16" s="255" t="s">
        <v>93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6" s="1" customFormat="1" ht="10.5" customHeight="1">
      <c r="A17" s="4"/>
      <c r="B17" s="2"/>
      <c r="C17" s="2"/>
      <c r="D17" s="2"/>
      <c r="E17" s="2"/>
      <c r="F17" s="2"/>
    </row>
    <row r="18" spans="1:18" s="45" customFormat="1" ht="24" customHeight="1">
      <c r="A18" s="256" t="s">
        <v>18</v>
      </c>
      <c r="B18" s="258" t="s">
        <v>19</v>
      </c>
      <c r="C18" s="260" t="s">
        <v>20</v>
      </c>
      <c r="D18" s="256" t="s">
        <v>13</v>
      </c>
      <c r="E18" s="260" t="s">
        <v>12</v>
      </c>
      <c r="F18" s="256" t="s">
        <v>14</v>
      </c>
      <c r="G18" s="251" t="s">
        <v>15</v>
      </c>
      <c r="H18" s="252"/>
      <c r="I18" s="253"/>
      <c r="J18" s="252" t="s">
        <v>21</v>
      </c>
      <c r="K18" s="252"/>
      <c r="L18" s="252"/>
      <c r="M18" s="252"/>
      <c r="N18" s="252"/>
      <c r="O18" s="252"/>
      <c r="P18" s="252"/>
      <c r="Q18" s="252"/>
      <c r="R18" s="254"/>
    </row>
    <row r="19" spans="1:18" s="45" customFormat="1" ht="24" customHeight="1">
      <c r="A19" s="257"/>
      <c r="B19" s="259"/>
      <c r="C19" s="261"/>
      <c r="D19" s="262"/>
      <c r="E19" s="261"/>
      <c r="F19" s="257"/>
      <c r="G19" s="7" t="s">
        <v>0</v>
      </c>
      <c r="H19" s="7" t="s">
        <v>1</v>
      </c>
      <c r="I19" s="8" t="s">
        <v>2</v>
      </c>
      <c r="J19" s="9" t="s">
        <v>3</v>
      </c>
      <c r="K19" s="7" t="s">
        <v>4</v>
      </c>
      <c r="L19" s="7" t="s">
        <v>5</v>
      </c>
      <c r="M19" s="7" t="s">
        <v>6</v>
      </c>
      <c r="N19" s="7" t="s">
        <v>7</v>
      </c>
      <c r="O19" s="7" t="s">
        <v>8</v>
      </c>
      <c r="P19" s="7" t="s">
        <v>9</v>
      </c>
      <c r="Q19" s="7" t="s">
        <v>10</v>
      </c>
      <c r="R19" s="3" t="s">
        <v>11</v>
      </c>
    </row>
    <row r="20" spans="1:18" s="45" customFormat="1" ht="24" customHeight="1">
      <c r="A20" s="73">
        <v>2</v>
      </c>
      <c r="B20" s="47" t="s">
        <v>272</v>
      </c>
      <c r="C20" s="47" t="s">
        <v>278</v>
      </c>
      <c r="D20" s="47">
        <v>100000</v>
      </c>
      <c r="E20" s="70" t="s">
        <v>211</v>
      </c>
      <c r="F20" s="70" t="s">
        <v>81</v>
      </c>
      <c r="G20" s="93"/>
      <c r="H20" s="93"/>
      <c r="I20" s="94"/>
      <c r="J20" s="95"/>
      <c r="K20" s="93"/>
      <c r="L20" s="93"/>
      <c r="M20" s="93"/>
      <c r="N20" s="93"/>
      <c r="O20" s="93"/>
      <c r="P20" s="93"/>
      <c r="Q20" s="93"/>
      <c r="R20" s="93"/>
    </row>
    <row r="21" spans="1:18" s="45" customFormat="1" ht="24" customHeight="1">
      <c r="A21" s="61"/>
      <c r="B21" s="62" t="s">
        <v>273</v>
      </c>
      <c r="C21" s="62" t="s">
        <v>275</v>
      </c>
      <c r="D21" s="62"/>
      <c r="E21" s="65" t="s">
        <v>196</v>
      </c>
      <c r="F21" s="61"/>
      <c r="G21" s="96"/>
      <c r="H21" s="96"/>
      <c r="I21" s="97"/>
      <c r="J21" s="98"/>
      <c r="K21" s="96"/>
      <c r="L21" s="96"/>
      <c r="M21" s="96"/>
      <c r="N21" s="96"/>
      <c r="O21" s="96"/>
      <c r="P21" s="96"/>
      <c r="Q21" s="96"/>
      <c r="R21" s="96"/>
    </row>
    <row r="22" spans="1:18" s="6" customFormat="1" ht="24" customHeight="1">
      <c r="A22" s="101"/>
      <c r="B22" s="102"/>
      <c r="C22" s="62" t="s">
        <v>279</v>
      </c>
      <c r="D22" s="102"/>
      <c r="E22" s="103"/>
      <c r="F22" s="101"/>
      <c r="G22" s="104"/>
      <c r="H22" s="104"/>
      <c r="I22" s="105"/>
      <c r="J22" s="106"/>
      <c r="K22" s="104"/>
      <c r="L22" s="104"/>
      <c r="M22" s="104"/>
      <c r="N22" s="104"/>
      <c r="O22" s="104"/>
      <c r="P22" s="104"/>
      <c r="Q22" s="104"/>
      <c r="R22" s="104"/>
    </row>
    <row r="23" spans="1:18" s="6" customFormat="1" ht="24" customHeight="1">
      <c r="A23" s="101"/>
      <c r="B23" s="102"/>
      <c r="C23" s="62" t="s">
        <v>277</v>
      </c>
      <c r="D23" s="102"/>
      <c r="E23" s="103"/>
      <c r="F23" s="101"/>
      <c r="G23" s="104"/>
      <c r="H23" s="104"/>
      <c r="I23" s="105"/>
      <c r="J23" s="106"/>
      <c r="K23" s="104"/>
      <c r="L23" s="104"/>
      <c r="M23" s="104"/>
      <c r="N23" s="104"/>
      <c r="O23" s="104"/>
      <c r="P23" s="104"/>
      <c r="Q23" s="104"/>
      <c r="R23" s="104"/>
    </row>
    <row r="24" spans="1:18" s="6" customFormat="1" ht="24" customHeight="1">
      <c r="A24" s="87"/>
      <c r="B24" s="88"/>
      <c r="C24" s="53"/>
      <c r="D24" s="88"/>
      <c r="E24" s="89"/>
      <c r="F24" s="87"/>
      <c r="G24" s="90"/>
      <c r="H24" s="90"/>
      <c r="I24" s="91"/>
      <c r="J24" s="92"/>
      <c r="K24" s="90"/>
      <c r="L24" s="90"/>
      <c r="M24" s="90"/>
      <c r="N24" s="90"/>
      <c r="O24" s="90"/>
      <c r="P24" s="90"/>
      <c r="Q24" s="90"/>
      <c r="R24" s="90"/>
    </row>
    <row r="25" spans="1:18" s="45" customFormat="1" ht="24" customHeight="1">
      <c r="A25" s="73">
        <v>3</v>
      </c>
      <c r="B25" s="47" t="s">
        <v>160</v>
      </c>
      <c r="C25" s="47" t="s">
        <v>274</v>
      </c>
      <c r="D25" s="47">
        <v>100000</v>
      </c>
      <c r="E25" s="70" t="s">
        <v>211</v>
      </c>
      <c r="F25" s="70" t="s">
        <v>35</v>
      </c>
      <c r="G25" s="93"/>
      <c r="H25" s="93"/>
      <c r="I25" s="94"/>
      <c r="J25" s="95"/>
      <c r="K25" s="93"/>
      <c r="L25" s="93"/>
      <c r="M25" s="93"/>
      <c r="N25" s="93"/>
      <c r="O25" s="93"/>
      <c r="P25" s="93"/>
      <c r="Q25" s="93"/>
      <c r="R25" s="93"/>
    </row>
    <row r="26" spans="1:18" s="45" customFormat="1" ht="24" customHeight="1">
      <c r="A26" s="61"/>
      <c r="B26" s="62" t="s">
        <v>162</v>
      </c>
      <c r="C26" s="62" t="s">
        <v>275</v>
      </c>
      <c r="D26" s="62"/>
      <c r="E26" s="65" t="s">
        <v>196</v>
      </c>
      <c r="F26" s="61"/>
      <c r="G26" s="96"/>
      <c r="H26" s="96"/>
      <c r="I26" s="97"/>
      <c r="J26" s="98"/>
      <c r="K26" s="96"/>
      <c r="L26" s="96"/>
      <c r="M26" s="96"/>
      <c r="N26" s="96"/>
      <c r="O26" s="96"/>
      <c r="P26" s="96"/>
      <c r="Q26" s="96"/>
      <c r="R26" s="96"/>
    </row>
    <row r="27" spans="1:18" s="45" customFormat="1" ht="24" customHeight="1">
      <c r="A27" s="61"/>
      <c r="B27" s="62" t="s">
        <v>161</v>
      </c>
      <c r="C27" s="62" t="s">
        <v>276</v>
      </c>
      <c r="D27" s="62"/>
      <c r="E27" s="65"/>
      <c r="F27" s="61"/>
      <c r="G27" s="96"/>
      <c r="H27" s="96"/>
      <c r="I27" s="97"/>
      <c r="J27" s="98"/>
      <c r="K27" s="96"/>
      <c r="L27" s="96"/>
      <c r="M27" s="96"/>
      <c r="N27" s="96"/>
      <c r="O27" s="96"/>
      <c r="P27" s="96"/>
      <c r="Q27" s="96"/>
      <c r="R27" s="96"/>
    </row>
    <row r="28" spans="1:18" s="45" customFormat="1" ht="24" customHeight="1">
      <c r="A28" s="61"/>
      <c r="B28" s="62"/>
      <c r="C28" s="62" t="s">
        <v>277</v>
      </c>
      <c r="D28" s="62"/>
      <c r="E28" s="65"/>
      <c r="F28" s="61"/>
      <c r="G28" s="96"/>
      <c r="H28" s="96"/>
      <c r="I28" s="97"/>
      <c r="J28" s="98"/>
      <c r="K28" s="96"/>
      <c r="L28" s="96"/>
      <c r="M28" s="96"/>
      <c r="N28" s="96"/>
      <c r="O28" s="96"/>
      <c r="P28" s="96"/>
      <c r="Q28" s="96"/>
      <c r="R28" s="96"/>
    </row>
    <row r="29" spans="1:18" s="45" customFormat="1" ht="24" customHeight="1">
      <c r="A29" s="66"/>
      <c r="B29" s="67"/>
      <c r="C29" s="68"/>
      <c r="D29" s="67"/>
      <c r="E29" s="69"/>
      <c r="F29" s="66"/>
      <c r="G29" s="107"/>
      <c r="H29" s="107"/>
      <c r="I29" s="108"/>
      <c r="J29" s="109"/>
      <c r="K29" s="107"/>
      <c r="L29" s="107"/>
      <c r="M29" s="107"/>
      <c r="N29" s="107"/>
      <c r="O29" s="107"/>
      <c r="P29" s="107"/>
      <c r="Q29" s="107"/>
      <c r="R29" s="107"/>
    </row>
    <row r="30" spans="1:18" s="58" customFormat="1" ht="24" customHeight="1">
      <c r="A30" s="54"/>
      <c r="B30" s="55" t="s">
        <v>22</v>
      </c>
      <c r="C30" s="56"/>
      <c r="D30" s="57">
        <f>D20+D25</f>
        <v>200000</v>
      </c>
      <c r="E30" s="55"/>
      <c r="F30" s="54"/>
      <c r="G30" s="7"/>
      <c r="H30" s="7"/>
      <c r="I30" s="8"/>
      <c r="J30" s="9"/>
      <c r="K30" s="7"/>
      <c r="L30" s="7"/>
      <c r="M30" s="7"/>
      <c r="N30" s="7"/>
      <c r="O30" s="7"/>
      <c r="P30" s="7"/>
      <c r="Q30" s="7"/>
      <c r="R30" s="7"/>
    </row>
    <row r="31" spans="1:18" s="46" customFormat="1" ht="24" customHeight="1">
      <c r="A31" s="255" t="s">
        <v>94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</row>
    <row r="32" spans="1:18" s="45" customFormat="1" ht="24" customHeight="1">
      <c r="A32" s="256" t="s">
        <v>18</v>
      </c>
      <c r="B32" s="258" t="s">
        <v>19</v>
      </c>
      <c r="C32" s="260" t="s">
        <v>20</v>
      </c>
      <c r="D32" s="256" t="s">
        <v>13</v>
      </c>
      <c r="E32" s="260" t="s">
        <v>12</v>
      </c>
      <c r="F32" s="256" t="s">
        <v>14</v>
      </c>
      <c r="G32" s="251" t="s">
        <v>15</v>
      </c>
      <c r="H32" s="252"/>
      <c r="I32" s="253"/>
      <c r="J32" s="252" t="s">
        <v>21</v>
      </c>
      <c r="K32" s="252"/>
      <c r="L32" s="252"/>
      <c r="M32" s="252"/>
      <c r="N32" s="252"/>
      <c r="O32" s="252"/>
      <c r="P32" s="252"/>
      <c r="Q32" s="252"/>
      <c r="R32" s="254"/>
    </row>
    <row r="33" spans="1:18" s="45" customFormat="1" ht="24" customHeight="1">
      <c r="A33" s="257"/>
      <c r="B33" s="259"/>
      <c r="C33" s="263"/>
      <c r="D33" s="262"/>
      <c r="E33" s="261"/>
      <c r="F33" s="257"/>
      <c r="G33" s="7" t="s">
        <v>0</v>
      </c>
      <c r="H33" s="7" t="s">
        <v>1</v>
      </c>
      <c r="I33" s="8" t="s">
        <v>2</v>
      </c>
      <c r="J33" s="9" t="s">
        <v>3</v>
      </c>
      <c r="K33" s="7" t="s">
        <v>4</v>
      </c>
      <c r="L33" s="7" t="s">
        <v>5</v>
      </c>
      <c r="M33" s="7" t="s">
        <v>6</v>
      </c>
      <c r="N33" s="7" t="s">
        <v>7</v>
      </c>
      <c r="O33" s="7" t="s">
        <v>8</v>
      </c>
      <c r="P33" s="7" t="s">
        <v>9</v>
      </c>
      <c r="Q33" s="7" t="s">
        <v>10</v>
      </c>
      <c r="R33" s="3" t="s">
        <v>11</v>
      </c>
    </row>
    <row r="34" spans="1:18" s="45" customFormat="1" ht="24" customHeight="1">
      <c r="A34" s="73">
        <v>4</v>
      </c>
      <c r="B34" s="110" t="s">
        <v>163</v>
      </c>
      <c r="C34" s="111" t="s">
        <v>260</v>
      </c>
      <c r="D34" s="112">
        <v>20000</v>
      </c>
      <c r="E34" s="70" t="s">
        <v>196</v>
      </c>
      <c r="F34" s="73" t="s">
        <v>35</v>
      </c>
      <c r="G34" s="93"/>
      <c r="H34" s="93"/>
      <c r="I34" s="94"/>
      <c r="J34" s="95"/>
      <c r="K34" s="93"/>
      <c r="L34" s="93"/>
      <c r="M34" s="93"/>
      <c r="N34" s="93"/>
      <c r="O34" s="93"/>
      <c r="P34" s="93"/>
      <c r="Q34" s="93"/>
      <c r="R34" s="93"/>
    </row>
    <row r="35" spans="1:18" s="45" customFormat="1" ht="24" customHeight="1">
      <c r="A35" s="61"/>
      <c r="B35" s="113" t="s">
        <v>164</v>
      </c>
      <c r="C35" s="114" t="s">
        <v>261</v>
      </c>
      <c r="D35" s="115"/>
      <c r="E35" s="65"/>
      <c r="F35" s="61"/>
      <c r="G35" s="96"/>
      <c r="H35" s="96"/>
      <c r="I35" s="97"/>
      <c r="J35" s="98"/>
      <c r="K35" s="96"/>
      <c r="L35" s="96"/>
      <c r="M35" s="96"/>
      <c r="N35" s="96"/>
      <c r="O35" s="96"/>
      <c r="P35" s="96"/>
      <c r="Q35" s="96"/>
      <c r="R35" s="96"/>
    </row>
    <row r="36" spans="1:18" s="6" customFormat="1" ht="24" customHeight="1">
      <c r="A36" s="101"/>
      <c r="B36" s="116"/>
      <c r="C36" s="114" t="s">
        <v>568</v>
      </c>
      <c r="D36" s="117"/>
      <c r="E36" s="103"/>
      <c r="F36" s="101"/>
      <c r="G36" s="104"/>
      <c r="H36" s="104"/>
      <c r="I36" s="105"/>
      <c r="J36" s="106"/>
      <c r="K36" s="104"/>
      <c r="L36" s="104"/>
      <c r="M36" s="104"/>
      <c r="N36" s="104"/>
      <c r="O36" s="104"/>
      <c r="P36" s="104"/>
      <c r="Q36" s="104"/>
      <c r="R36" s="104"/>
    </row>
    <row r="37" spans="1:18" s="6" customFormat="1" ht="24" customHeight="1">
      <c r="A37" s="87"/>
      <c r="B37" s="118"/>
      <c r="C37" s="119"/>
      <c r="D37" s="120"/>
      <c r="E37" s="89"/>
      <c r="F37" s="87"/>
      <c r="G37" s="90"/>
      <c r="H37" s="90"/>
      <c r="I37" s="91"/>
      <c r="J37" s="92"/>
      <c r="K37" s="90"/>
      <c r="L37" s="90"/>
      <c r="M37" s="90"/>
      <c r="N37" s="90"/>
      <c r="O37" s="90"/>
      <c r="P37" s="90"/>
      <c r="Q37" s="90"/>
      <c r="R37" s="90"/>
    </row>
    <row r="38" spans="1:18" s="44" customFormat="1" ht="22.5" customHeight="1">
      <c r="A38" s="73">
        <v>5</v>
      </c>
      <c r="B38" s="47" t="s">
        <v>165</v>
      </c>
      <c r="C38" s="47" t="s">
        <v>191</v>
      </c>
      <c r="D38" s="99">
        <v>20000</v>
      </c>
      <c r="E38" s="70" t="s">
        <v>305</v>
      </c>
      <c r="F38" s="70" t="s">
        <v>35</v>
      </c>
      <c r="G38" s="80"/>
      <c r="H38" s="80"/>
      <c r="I38" s="85"/>
      <c r="J38" s="77"/>
      <c r="K38" s="80"/>
      <c r="L38" s="73"/>
      <c r="M38" s="73"/>
      <c r="N38" s="80"/>
      <c r="O38" s="73"/>
      <c r="P38" s="73"/>
      <c r="Q38" s="73"/>
      <c r="R38" s="73"/>
    </row>
    <row r="39" spans="1:18" s="44" customFormat="1" ht="22.5" customHeight="1">
      <c r="A39" s="61"/>
      <c r="B39" s="62" t="s">
        <v>166</v>
      </c>
      <c r="C39" s="62" t="s">
        <v>223</v>
      </c>
      <c r="D39" s="100"/>
      <c r="E39" s="65" t="s">
        <v>196</v>
      </c>
      <c r="F39" s="65"/>
      <c r="G39" s="82"/>
      <c r="H39" s="82"/>
      <c r="I39" s="86"/>
      <c r="J39" s="84"/>
      <c r="K39" s="82"/>
      <c r="L39" s="82"/>
      <c r="M39" s="82"/>
      <c r="N39" s="82"/>
      <c r="O39" s="61"/>
      <c r="P39" s="61"/>
      <c r="Q39" s="61"/>
      <c r="R39" s="61"/>
    </row>
    <row r="40" spans="1:18" s="44" customFormat="1" ht="22.5" customHeight="1">
      <c r="A40" s="61"/>
      <c r="B40" s="71" t="s">
        <v>167</v>
      </c>
      <c r="C40" s="62" t="s">
        <v>312</v>
      </c>
      <c r="D40" s="100"/>
      <c r="E40" s="65"/>
      <c r="F40" s="65"/>
      <c r="G40" s="82"/>
      <c r="H40" s="82"/>
      <c r="I40" s="86"/>
      <c r="J40" s="84"/>
      <c r="K40" s="82"/>
      <c r="L40" s="82"/>
      <c r="M40" s="82"/>
      <c r="N40" s="61"/>
      <c r="O40" s="61"/>
      <c r="P40" s="61"/>
      <c r="Q40" s="61"/>
      <c r="R40" s="61"/>
    </row>
    <row r="41" spans="1:18" s="44" customFormat="1" ht="22.5" customHeight="1">
      <c r="A41" s="61"/>
      <c r="B41" s="82"/>
      <c r="C41" s="71" t="s">
        <v>313</v>
      </c>
      <c r="D41" s="100"/>
      <c r="E41" s="65"/>
      <c r="F41" s="65"/>
      <c r="G41" s="82"/>
      <c r="H41" s="82"/>
      <c r="I41" s="86"/>
      <c r="J41" s="84"/>
      <c r="K41" s="82"/>
      <c r="L41" s="82"/>
      <c r="M41" s="82"/>
      <c r="N41" s="82"/>
      <c r="O41" s="61"/>
      <c r="P41" s="61"/>
      <c r="Q41" s="61"/>
      <c r="R41" s="61"/>
    </row>
    <row r="42" spans="1:18" s="44" customFormat="1" ht="22.5" customHeight="1">
      <c r="A42" s="61"/>
      <c r="B42" s="62"/>
      <c r="C42" s="62" t="s">
        <v>314</v>
      </c>
      <c r="D42" s="100"/>
      <c r="E42" s="65"/>
      <c r="F42" s="65"/>
      <c r="G42" s="82"/>
      <c r="H42" s="82"/>
      <c r="I42" s="86"/>
      <c r="J42" s="84"/>
      <c r="K42" s="82"/>
      <c r="L42" s="82"/>
      <c r="M42" s="82"/>
      <c r="N42" s="61"/>
      <c r="O42" s="61"/>
      <c r="P42" s="61"/>
      <c r="Q42" s="61"/>
      <c r="R42" s="61"/>
    </row>
    <row r="43" spans="1:18" s="6" customFormat="1" ht="24" customHeight="1">
      <c r="A43" s="87"/>
      <c r="B43" s="88"/>
      <c r="C43" s="53"/>
      <c r="D43" s="88"/>
      <c r="E43" s="89"/>
      <c r="F43" s="87"/>
      <c r="G43" s="90"/>
      <c r="H43" s="90"/>
      <c r="I43" s="91"/>
      <c r="J43" s="92"/>
      <c r="K43" s="90"/>
      <c r="L43" s="90"/>
      <c r="M43" s="90"/>
      <c r="N43" s="90"/>
      <c r="O43" s="90"/>
      <c r="P43" s="90"/>
      <c r="Q43" s="90"/>
      <c r="R43" s="90"/>
    </row>
    <row r="44" spans="1:18" s="45" customFormat="1" ht="24" customHeight="1">
      <c r="A44" s="73">
        <v>6</v>
      </c>
      <c r="B44" s="47" t="s">
        <v>262</v>
      </c>
      <c r="C44" s="47" t="s">
        <v>265</v>
      </c>
      <c r="D44" s="47">
        <v>30000</v>
      </c>
      <c r="E44" s="70" t="s">
        <v>211</v>
      </c>
      <c r="F44" s="73" t="s">
        <v>35</v>
      </c>
      <c r="G44" s="93"/>
      <c r="H44" s="93"/>
      <c r="I44" s="94"/>
      <c r="J44" s="95"/>
      <c r="K44" s="93"/>
      <c r="L44" s="93"/>
      <c r="M44" s="93"/>
      <c r="N44" s="93"/>
      <c r="O44" s="93"/>
      <c r="P44" s="93"/>
      <c r="Q44" s="93"/>
      <c r="R44" s="93"/>
    </row>
    <row r="45" spans="1:18" s="45" customFormat="1" ht="24" customHeight="1">
      <c r="A45" s="61"/>
      <c r="B45" s="121" t="s">
        <v>263</v>
      </c>
      <c r="C45" s="62" t="s">
        <v>193</v>
      </c>
      <c r="D45" s="62"/>
      <c r="E45" s="65" t="s">
        <v>196</v>
      </c>
      <c r="F45" s="61"/>
      <c r="G45" s="96"/>
      <c r="H45" s="96"/>
      <c r="I45" s="97"/>
      <c r="J45" s="98"/>
      <c r="K45" s="96"/>
      <c r="L45" s="96"/>
      <c r="M45" s="96"/>
      <c r="N45" s="96"/>
      <c r="O45" s="96"/>
      <c r="P45" s="96"/>
      <c r="Q45" s="96"/>
      <c r="R45" s="96"/>
    </row>
    <row r="46" spans="1:18" s="45" customFormat="1" ht="24" customHeight="1">
      <c r="A46" s="61"/>
      <c r="B46" s="62" t="s">
        <v>264</v>
      </c>
      <c r="C46" s="62" t="s">
        <v>269</v>
      </c>
      <c r="D46" s="62"/>
      <c r="E46" s="65"/>
      <c r="F46" s="61"/>
      <c r="G46" s="96"/>
      <c r="H46" s="96"/>
      <c r="I46" s="97"/>
      <c r="J46" s="98"/>
      <c r="K46" s="96"/>
      <c r="L46" s="96"/>
      <c r="M46" s="96"/>
      <c r="N46" s="96"/>
      <c r="O46" s="96"/>
      <c r="P46" s="96"/>
      <c r="Q46" s="96"/>
      <c r="R46" s="96"/>
    </row>
    <row r="47" spans="1:18" s="6" customFormat="1" ht="24" customHeight="1">
      <c r="A47" s="101"/>
      <c r="B47" s="102"/>
      <c r="C47" s="62" t="s">
        <v>270</v>
      </c>
      <c r="D47" s="102"/>
      <c r="E47" s="103"/>
      <c r="F47" s="101"/>
      <c r="G47" s="104"/>
      <c r="H47" s="104"/>
      <c r="I47" s="105"/>
      <c r="J47" s="106"/>
      <c r="K47" s="104"/>
      <c r="L47" s="104"/>
      <c r="M47" s="104"/>
      <c r="N47" s="104"/>
      <c r="O47" s="104"/>
      <c r="P47" s="104"/>
      <c r="Q47" s="104"/>
      <c r="R47" s="104"/>
    </row>
    <row r="48" spans="1:18" s="6" customFormat="1" ht="24" customHeight="1">
      <c r="A48" s="101"/>
      <c r="B48" s="102"/>
      <c r="C48" s="62" t="s">
        <v>271</v>
      </c>
      <c r="D48" s="102"/>
      <c r="E48" s="103"/>
      <c r="F48" s="101"/>
      <c r="G48" s="104"/>
      <c r="H48" s="104"/>
      <c r="I48" s="105"/>
      <c r="J48" s="106"/>
      <c r="K48" s="104"/>
      <c r="L48" s="104"/>
      <c r="M48" s="104"/>
      <c r="N48" s="104"/>
      <c r="O48" s="104"/>
      <c r="P48" s="104"/>
      <c r="Q48" s="104"/>
      <c r="R48" s="104"/>
    </row>
    <row r="49" spans="1:18" s="6" customFormat="1" ht="24" customHeight="1">
      <c r="A49" s="87"/>
      <c r="B49" s="88"/>
      <c r="C49" s="53"/>
      <c r="D49" s="88"/>
      <c r="E49" s="89"/>
      <c r="F49" s="87"/>
      <c r="G49" s="90"/>
      <c r="H49" s="90"/>
      <c r="I49" s="91"/>
      <c r="J49" s="92"/>
      <c r="K49" s="90"/>
      <c r="L49" s="90"/>
      <c r="M49" s="90"/>
      <c r="N49" s="90"/>
      <c r="O49" s="90"/>
      <c r="P49" s="90"/>
      <c r="Q49" s="90"/>
      <c r="R49" s="90"/>
    </row>
    <row r="50" spans="1:18" s="45" customFormat="1" ht="24" customHeight="1">
      <c r="A50" s="256" t="s">
        <v>18</v>
      </c>
      <c r="B50" s="258" t="s">
        <v>19</v>
      </c>
      <c r="C50" s="260" t="s">
        <v>20</v>
      </c>
      <c r="D50" s="256" t="s">
        <v>13</v>
      </c>
      <c r="E50" s="260" t="s">
        <v>12</v>
      </c>
      <c r="F50" s="256" t="s">
        <v>14</v>
      </c>
      <c r="G50" s="251" t="s">
        <v>15</v>
      </c>
      <c r="H50" s="252"/>
      <c r="I50" s="253"/>
      <c r="J50" s="252" t="s">
        <v>21</v>
      </c>
      <c r="K50" s="252"/>
      <c r="L50" s="252"/>
      <c r="M50" s="252"/>
      <c r="N50" s="252"/>
      <c r="O50" s="252"/>
      <c r="P50" s="252"/>
      <c r="Q50" s="252"/>
      <c r="R50" s="254"/>
    </row>
    <row r="51" spans="1:18" s="45" customFormat="1" ht="24" customHeight="1">
      <c r="A51" s="257"/>
      <c r="B51" s="259"/>
      <c r="C51" s="263"/>
      <c r="D51" s="262"/>
      <c r="E51" s="261"/>
      <c r="F51" s="257"/>
      <c r="G51" s="7" t="s">
        <v>0</v>
      </c>
      <c r="H51" s="7" t="s">
        <v>1</v>
      </c>
      <c r="I51" s="8" t="s">
        <v>2</v>
      </c>
      <c r="J51" s="9" t="s">
        <v>3</v>
      </c>
      <c r="K51" s="7" t="s">
        <v>4</v>
      </c>
      <c r="L51" s="7" t="s">
        <v>5</v>
      </c>
      <c r="M51" s="7" t="s">
        <v>6</v>
      </c>
      <c r="N51" s="7" t="s">
        <v>7</v>
      </c>
      <c r="O51" s="7" t="s">
        <v>8</v>
      </c>
      <c r="P51" s="7" t="s">
        <v>9</v>
      </c>
      <c r="Q51" s="7" t="s">
        <v>10</v>
      </c>
      <c r="R51" s="3" t="s">
        <v>11</v>
      </c>
    </row>
    <row r="52" spans="1:18" s="45" customFormat="1" ht="24" customHeight="1">
      <c r="A52" s="73">
        <v>7</v>
      </c>
      <c r="B52" s="47" t="s">
        <v>90</v>
      </c>
      <c r="C52" s="47" t="s">
        <v>191</v>
      </c>
      <c r="D52" s="47">
        <v>30000</v>
      </c>
      <c r="E52" s="70" t="s">
        <v>196</v>
      </c>
      <c r="F52" s="73" t="s">
        <v>35</v>
      </c>
      <c r="G52" s="93"/>
      <c r="H52" s="93"/>
      <c r="I52" s="94"/>
      <c r="J52" s="95"/>
      <c r="K52" s="93"/>
      <c r="L52" s="93"/>
      <c r="M52" s="93"/>
      <c r="N52" s="93"/>
      <c r="O52" s="93"/>
      <c r="P52" s="93"/>
      <c r="Q52" s="93"/>
      <c r="R52" s="93"/>
    </row>
    <row r="53" spans="1:18" s="6" customFormat="1" ht="24" customHeight="1">
      <c r="A53" s="101"/>
      <c r="B53" s="102"/>
      <c r="C53" s="62" t="s">
        <v>569</v>
      </c>
      <c r="D53" s="102"/>
      <c r="E53" s="103"/>
      <c r="F53" s="101"/>
      <c r="G53" s="104"/>
      <c r="H53" s="104"/>
      <c r="I53" s="105"/>
      <c r="J53" s="106"/>
      <c r="K53" s="104"/>
      <c r="L53" s="104"/>
      <c r="M53" s="104"/>
      <c r="N53" s="104"/>
      <c r="O53" s="104"/>
      <c r="P53" s="104"/>
      <c r="Q53" s="104"/>
      <c r="R53" s="104"/>
    </row>
    <row r="54" spans="1:18" s="6" customFormat="1" ht="24" customHeight="1">
      <c r="A54" s="101"/>
      <c r="B54" s="102"/>
      <c r="C54" s="44" t="s">
        <v>570</v>
      </c>
      <c r="D54" s="102"/>
      <c r="E54" s="103"/>
      <c r="F54" s="101"/>
      <c r="G54" s="104"/>
      <c r="H54" s="104"/>
      <c r="I54" s="105"/>
      <c r="J54" s="106"/>
      <c r="K54" s="104"/>
      <c r="L54" s="104"/>
      <c r="M54" s="104"/>
      <c r="N54" s="104"/>
      <c r="O54" s="104"/>
      <c r="P54" s="104"/>
      <c r="Q54" s="104"/>
      <c r="R54" s="104"/>
    </row>
    <row r="55" spans="1:18" s="6" customFormat="1" ht="24" customHeight="1">
      <c r="A55" s="101"/>
      <c r="B55" s="102"/>
      <c r="C55" s="62" t="s">
        <v>205</v>
      </c>
      <c r="D55" s="102"/>
      <c r="E55" s="103"/>
      <c r="F55" s="101"/>
      <c r="G55" s="104"/>
      <c r="H55" s="104"/>
      <c r="I55" s="105"/>
      <c r="J55" s="106"/>
      <c r="K55" s="104"/>
      <c r="L55" s="104"/>
      <c r="M55" s="104"/>
      <c r="N55" s="104"/>
      <c r="O55" s="104"/>
      <c r="P55" s="104"/>
      <c r="Q55" s="104"/>
      <c r="R55" s="104"/>
    </row>
    <row r="56" spans="1:18" s="6" customFormat="1" ht="24" customHeight="1">
      <c r="A56" s="101"/>
      <c r="B56" s="102"/>
      <c r="C56" s="62" t="s">
        <v>206</v>
      </c>
      <c r="D56" s="102"/>
      <c r="E56" s="103"/>
      <c r="F56" s="101"/>
      <c r="G56" s="104"/>
      <c r="H56" s="104"/>
      <c r="I56" s="105"/>
      <c r="J56" s="106"/>
      <c r="K56" s="104"/>
      <c r="L56" s="104"/>
      <c r="M56" s="104"/>
      <c r="N56" s="104"/>
      <c r="O56" s="104"/>
      <c r="P56" s="104"/>
      <c r="Q56" s="104"/>
      <c r="R56" s="104"/>
    </row>
    <row r="57" spans="1:18" s="6" customFormat="1" ht="24" customHeight="1">
      <c r="A57" s="101"/>
      <c r="B57" s="102"/>
      <c r="C57" s="62" t="s">
        <v>207</v>
      </c>
      <c r="D57" s="102"/>
      <c r="E57" s="103"/>
      <c r="F57" s="101"/>
      <c r="G57" s="104"/>
      <c r="H57" s="104"/>
      <c r="I57" s="105"/>
      <c r="J57" s="106"/>
      <c r="K57" s="104"/>
      <c r="L57" s="104"/>
      <c r="M57" s="104"/>
      <c r="N57" s="104"/>
      <c r="O57" s="104"/>
      <c r="P57" s="104"/>
      <c r="Q57" s="104"/>
      <c r="R57" s="104"/>
    </row>
    <row r="58" spans="1:18" s="6" customFormat="1" ht="24" customHeight="1">
      <c r="A58" s="87"/>
      <c r="B58" s="88"/>
      <c r="C58" s="67"/>
      <c r="D58" s="88"/>
      <c r="E58" s="89"/>
      <c r="F58" s="87"/>
      <c r="G58" s="90"/>
      <c r="H58" s="90"/>
      <c r="I58" s="91"/>
      <c r="J58" s="92"/>
      <c r="K58" s="90"/>
      <c r="L58" s="90"/>
      <c r="M58" s="90"/>
      <c r="N58" s="90"/>
      <c r="O58" s="90"/>
      <c r="P58" s="90"/>
      <c r="Q58" s="90"/>
      <c r="R58" s="90"/>
    </row>
    <row r="59" spans="1:18" s="45" customFormat="1" ht="24" customHeight="1">
      <c r="A59" s="73">
        <v>8</v>
      </c>
      <c r="B59" s="47" t="s">
        <v>91</v>
      </c>
      <c r="C59" s="47" t="s">
        <v>571</v>
      </c>
      <c r="D59" s="47">
        <v>30000</v>
      </c>
      <c r="E59" s="70" t="s">
        <v>211</v>
      </c>
      <c r="F59" s="73" t="s">
        <v>35</v>
      </c>
      <c r="G59" s="93"/>
      <c r="H59" s="93"/>
      <c r="I59" s="94"/>
      <c r="J59" s="95"/>
      <c r="K59" s="93"/>
      <c r="L59" s="93"/>
      <c r="M59" s="93"/>
      <c r="N59" s="93"/>
      <c r="O59" s="93"/>
      <c r="P59" s="93"/>
      <c r="Q59" s="93"/>
      <c r="R59" s="93"/>
    </row>
    <row r="60" spans="1:18" s="45" customFormat="1" ht="24" customHeight="1">
      <c r="A60" s="61"/>
      <c r="B60" s="62" t="s">
        <v>92</v>
      </c>
      <c r="C60" s="62" t="s">
        <v>193</v>
      </c>
      <c r="D60" s="62"/>
      <c r="E60" s="65" t="s">
        <v>196</v>
      </c>
      <c r="F60" s="61"/>
      <c r="G60" s="96"/>
      <c r="H60" s="96"/>
      <c r="I60" s="97"/>
      <c r="J60" s="98"/>
      <c r="K60" s="96"/>
      <c r="L60" s="96"/>
      <c r="M60" s="96"/>
      <c r="N60" s="96"/>
      <c r="O60" s="96"/>
      <c r="P60" s="96"/>
      <c r="Q60" s="96"/>
      <c r="R60" s="96"/>
    </row>
    <row r="61" spans="1:18" s="6" customFormat="1" ht="24" customHeight="1">
      <c r="A61" s="101"/>
      <c r="B61" s="102"/>
      <c r="C61" s="62" t="s">
        <v>269</v>
      </c>
      <c r="D61" s="102"/>
      <c r="E61" s="103"/>
      <c r="F61" s="101"/>
      <c r="G61" s="104"/>
      <c r="H61" s="104"/>
      <c r="I61" s="105"/>
      <c r="J61" s="106"/>
      <c r="K61" s="104"/>
      <c r="L61" s="104"/>
      <c r="M61" s="104"/>
      <c r="N61" s="104"/>
      <c r="O61" s="104"/>
      <c r="P61" s="104"/>
      <c r="Q61" s="104"/>
      <c r="R61" s="104"/>
    </row>
    <row r="62" spans="1:18" s="6" customFormat="1" ht="24" customHeight="1">
      <c r="A62" s="101"/>
      <c r="B62" s="102"/>
      <c r="C62" s="62" t="s">
        <v>270</v>
      </c>
      <c r="D62" s="102"/>
      <c r="E62" s="103"/>
      <c r="F62" s="101"/>
      <c r="G62" s="104"/>
      <c r="H62" s="104"/>
      <c r="I62" s="105"/>
      <c r="J62" s="106"/>
      <c r="K62" s="104"/>
      <c r="L62" s="104"/>
      <c r="M62" s="104"/>
      <c r="N62" s="104"/>
      <c r="O62" s="104"/>
      <c r="P62" s="104"/>
      <c r="Q62" s="104"/>
      <c r="R62" s="104"/>
    </row>
    <row r="63" spans="1:18" s="6" customFormat="1" ht="24" customHeight="1">
      <c r="A63" s="101"/>
      <c r="B63" s="102"/>
      <c r="C63" s="62" t="s">
        <v>271</v>
      </c>
      <c r="D63" s="102"/>
      <c r="E63" s="103"/>
      <c r="F63" s="101"/>
      <c r="G63" s="104"/>
      <c r="H63" s="104"/>
      <c r="I63" s="105"/>
      <c r="J63" s="106"/>
      <c r="K63" s="104"/>
      <c r="L63" s="104"/>
      <c r="M63" s="104"/>
      <c r="N63" s="104"/>
      <c r="O63" s="104"/>
      <c r="P63" s="104"/>
      <c r="Q63" s="104"/>
      <c r="R63" s="104"/>
    </row>
    <row r="64" spans="1:18" s="6" customFormat="1" ht="24" customHeight="1">
      <c r="A64" s="87"/>
      <c r="B64" s="88"/>
      <c r="C64" s="67"/>
      <c r="D64" s="88"/>
      <c r="E64" s="89"/>
      <c r="F64" s="87"/>
      <c r="G64" s="90"/>
      <c r="H64" s="90"/>
      <c r="I64" s="91"/>
      <c r="J64" s="92"/>
      <c r="K64" s="90"/>
      <c r="L64" s="90"/>
      <c r="M64" s="90"/>
      <c r="N64" s="90"/>
      <c r="O64" s="90"/>
      <c r="P64" s="90"/>
      <c r="Q64" s="90"/>
      <c r="R64" s="90"/>
    </row>
    <row r="65" spans="1:18" s="58" customFormat="1" ht="24" customHeight="1">
      <c r="A65" s="54"/>
      <c r="B65" s="55" t="s">
        <v>22</v>
      </c>
      <c r="C65" s="56"/>
      <c r="D65" s="57">
        <f>D34+D44+D52+D59+D38</f>
        <v>130000</v>
      </c>
      <c r="E65" s="55"/>
      <c r="F65" s="54"/>
      <c r="G65" s="7"/>
      <c r="H65" s="7"/>
      <c r="I65" s="8"/>
      <c r="J65" s="9"/>
      <c r="K65" s="7"/>
      <c r="L65" s="7"/>
      <c r="M65" s="7"/>
      <c r="N65" s="7"/>
      <c r="O65" s="7"/>
      <c r="P65" s="7"/>
      <c r="Q65" s="7"/>
      <c r="R65" s="7"/>
    </row>
    <row r="66" spans="1:18" s="46" customFormat="1" ht="24" customHeight="1">
      <c r="A66" s="255" t="s">
        <v>96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</row>
    <row r="67" spans="1:18" s="46" customFormat="1" ht="24" customHeight="1">
      <c r="A67" s="255" t="s">
        <v>40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</row>
    <row r="68" spans="1:6" s="43" customFormat="1" ht="10.5" customHeight="1">
      <c r="A68" s="59"/>
      <c r="B68" s="60"/>
      <c r="C68" s="60"/>
      <c r="D68" s="60"/>
      <c r="E68" s="60"/>
      <c r="F68" s="60"/>
    </row>
    <row r="69" spans="1:18" s="45" customFormat="1" ht="24" customHeight="1">
      <c r="A69" s="256" t="s">
        <v>18</v>
      </c>
      <c r="B69" s="258" t="s">
        <v>19</v>
      </c>
      <c r="C69" s="260" t="s">
        <v>20</v>
      </c>
      <c r="D69" s="256" t="s">
        <v>13</v>
      </c>
      <c r="E69" s="260" t="s">
        <v>12</v>
      </c>
      <c r="F69" s="256" t="s">
        <v>14</v>
      </c>
      <c r="G69" s="251" t="s">
        <v>15</v>
      </c>
      <c r="H69" s="252"/>
      <c r="I69" s="253"/>
      <c r="J69" s="252" t="s">
        <v>21</v>
      </c>
      <c r="K69" s="252"/>
      <c r="L69" s="252"/>
      <c r="M69" s="252"/>
      <c r="N69" s="252"/>
      <c r="O69" s="252"/>
      <c r="P69" s="252"/>
      <c r="Q69" s="252"/>
      <c r="R69" s="254"/>
    </row>
    <row r="70" spans="1:18" s="45" customFormat="1" ht="24" customHeight="1">
      <c r="A70" s="257"/>
      <c r="B70" s="259"/>
      <c r="C70" s="261"/>
      <c r="D70" s="262"/>
      <c r="E70" s="261"/>
      <c r="F70" s="257"/>
      <c r="G70" s="7" t="s">
        <v>0</v>
      </c>
      <c r="H70" s="7" t="s">
        <v>1</v>
      </c>
      <c r="I70" s="8" t="s">
        <v>2</v>
      </c>
      <c r="J70" s="9" t="s">
        <v>3</v>
      </c>
      <c r="K70" s="7" t="s">
        <v>4</v>
      </c>
      <c r="L70" s="7" t="s">
        <v>5</v>
      </c>
      <c r="M70" s="7" t="s">
        <v>6</v>
      </c>
      <c r="N70" s="7" t="s">
        <v>7</v>
      </c>
      <c r="O70" s="7" t="s">
        <v>8</v>
      </c>
      <c r="P70" s="7" t="s">
        <v>9</v>
      </c>
      <c r="Q70" s="7" t="s">
        <v>10</v>
      </c>
      <c r="R70" s="3" t="s">
        <v>11</v>
      </c>
    </row>
    <row r="71" spans="1:18" s="45" customFormat="1" ht="24" customHeight="1">
      <c r="A71" s="73">
        <v>1</v>
      </c>
      <c r="B71" s="47" t="s">
        <v>97</v>
      </c>
      <c r="C71" s="47" t="s">
        <v>280</v>
      </c>
      <c r="D71" s="47">
        <v>20000</v>
      </c>
      <c r="E71" s="70" t="s">
        <v>211</v>
      </c>
      <c r="F71" s="70" t="s">
        <v>35</v>
      </c>
      <c r="G71" s="93"/>
      <c r="H71" s="93"/>
      <c r="I71" s="94"/>
      <c r="J71" s="95"/>
      <c r="K71" s="93"/>
      <c r="L71" s="93"/>
      <c r="M71" s="93"/>
      <c r="N71" s="93"/>
      <c r="O71" s="93"/>
      <c r="P71" s="93"/>
      <c r="Q71" s="93"/>
      <c r="R71" s="93"/>
    </row>
    <row r="72" spans="1:18" s="45" customFormat="1" ht="24" customHeight="1">
      <c r="A72" s="61"/>
      <c r="B72" s="62" t="s">
        <v>98</v>
      </c>
      <c r="C72" s="62" t="s">
        <v>281</v>
      </c>
      <c r="D72" s="62"/>
      <c r="E72" s="65" t="s">
        <v>196</v>
      </c>
      <c r="F72" s="65"/>
      <c r="G72" s="96"/>
      <c r="H72" s="96"/>
      <c r="I72" s="97"/>
      <c r="J72" s="98"/>
      <c r="K72" s="96"/>
      <c r="L72" s="96"/>
      <c r="M72" s="96"/>
      <c r="N72" s="96"/>
      <c r="O72" s="96"/>
      <c r="P72" s="96"/>
      <c r="Q72" s="96"/>
      <c r="R72" s="96"/>
    </row>
    <row r="73" spans="1:18" s="45" customFormat="1" ht="24" customHeight="1">
      <c r="A73" s="61"/>
      <c r="B73" s="62"/>
      <c r="C73" s="62" t="s">
        <v>282</v>
      </c>
      <c r="D73" s="62"/>
      <c r="E73" s="65"/>
      <c r="F73" s="65"/>
      <c r="G73" s="96"/>
      <c r="H73" s="96"/>
      <c r="I73" s="97"/>
      <c r="J73" s="98"/>
      <c r="K73" s="96"/>
      <c r="L73" s="96"/>
      <c r="M73" s="96"/>
      <c r="N73" s="96"/>
      <c r="O73" s="96"/>
      <c r="P73" s="96"/>
      <c r="Q73" s="96"/>
      <c r="R73" s="96"/>
    </row>
    <row r="74" spans="1:18" s="45" customFormat="1" ht="24" customHeight="1">
      <c r="A74" s="61"/>
      <c r="B74" s="62"/>
      <c r="C74" s="62" t="s">
        <v>283</v>
      </c>
      <c r="D74" s="62"/>
      <c r="E74" s="65"/>
      <c r="F74" s="65"/>
      <c r="G74" s="96"/>
      <c r="H74" s="96"/>
      <c r="I74" s="97"/>
      <c r="J74" s="98"/>
      <c r="K74" s="96"/>
      <c r="L74" s="96"/>
      <c r="M74" s="96"/>
      <c r="N74" s="96"/>
      <c r="O74" s="96"/>
      <c r="P74" s="96"/>
      <c r="Q74" s="96"/>
      <c r="R74" s="96"/>
    </row>
    <row r="75" spans="1:18" s="45" customFormat="1" ht="24" customHeight="1">
      <c r="A75" s="61"/>
      <c r="B75" s="62"/>
      <c r="C75" s="62" t="s">
        <v>239</v>
      </c>
      <c r="D75" s="62"/>
      <c r="E75" s="65"/>
      <c r="F75" s="65"/>
      <c r="G75" s="96"/>
      <c r="H75" s="96"/>
      <c r="I75" s="97"/>
      <c r="J75" s="98"/>
      <c r="K75" s="96"/>
      <c r="L75" s="96"/>
      <c r="M75" s="96"/>
      <c r="N75" s="96"/>
      <c r="O75" s="96"/>
      <c r="P75" s="96"/>
      <c r="Q75" s="96"/>
      <c r="R75" s="96"/>
    </row>
    <row r="76" spans="1:18" s="45" customFormat="1" ht="24" customHeight="1">
      <c r="A76" s="61"/>
      <c r="B76" s="62"/>
      <c r="C76" s="62" t="s">
        <v>284</v>
      </c>
      <c r="D76" s="62"/>
      <c r="E76" s="65"/>
      <c r="F76" s="65"/>
      <c r="G76" s="96"/>
      <c r="H76" s="96"/>
      <c r="I76" s="97"/>
      <c r="J76" s="98"/>
      <c r="K76" s="96"/>
      <c r="L76" s="96"/>
      <c r="M76" s="96"/>
      <c r="N76" s="96"/>
      <c r="O76" s="96"/>
      <c r="P76" s="96"/>
      <c r="Q76" s="96"/>
      <c r="R76" s="96"/>
    </row>
    <row r="77" spans="1:18" s="6" customFormat="1" ht="24" customHeight="1">
      <c r="A77" s="87"/>
      <c r="B77" s="88"/>
      <c r="C77" s="53"/>
      <c r="D77" s="88"/>
      <c r="E77" s="89"/>
      <c r="F77" s="89"/>
      <c r="G77" s="90"/>
      <c r="H77" s="90"/>
      <c r="I77" s="91"/>
      <c r="J77" s="92"/>
      <c r="K77" s="90"/>
      <c r="L77" s="90"/>
      <c r="M77" s="90"/>
      <c r="N77" s="90"/>
      <c r="O77" s="90"/>
      <c r="P77" s="90"/>
      <c r="Q77" s="90"/>
      <c r="R77" s="90"/>
    </row>
    <row r="78" spans="1:18" s="58" customFormat="1" ht="24" customHeight="1">
      <c r="A78" s="54"/>
      <c r="B78" s="55" t="s">
        <v>22</v>
      </c>
      <c r="C78" s="56"/>
      <c r="D78" s="57">
        <f>D71</f>
        <v>20000</v>
      </c>
      <c r="E78" s="55"/>
      <c r="F78" s="54"/>
      <c r="G78" s="7"/>
      <c r="H78" s="7"/>
      <c r="I78" s="8"/>
      <c r="J78" s="9"/>
      <c r="K78" s="7"/>
      <c r="L78" s="7"/>
      <c r="M78" s="7"/>
      <c r="N78" s="7"/>
      <c r="O78" s="7"/>
      <c r="P78" s="7"/>
      <c r="Q78" s="7"/>
      <c r="R78" s="7"/>
    </row>
    <row r="79" spans="1:18" s="46" customFormat="1" ht="24" customHeight="1">
      <c r="A79" s="255" t="s">
        <v>285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</row>
    <row r="80" spans="1:18" s="46" customFormat="1" ht="24" customHeight="1">
      <c r="A80" s="255" t="s">
        <v>286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</row>
    <row r="81" spans="1:6" s="1" customFormat="1" ht="10.5" customHeight="1">
      <c r="A81" s="4"/>
      <c r="B81" s="2"/>
      <c r="C81" s="2"/>
      <c r="D81" s="2"/>
      <c r="E81" s="2"/>
      <c r="F81" s="2"/>
    </row>
    <row r="82" spans="1:18" s="45" customFormat="1" ht="24" customHeight="1">
      <c r="A82" s="256" t="s">
        <v>18</v>
      </c>
      <c r="B82" s="258" t="s">
        <v>19</v>
      </c>
      <c r="C82" s="260" t="s">
        <v>20</v>
      </c>
      <c r="D82" s="256" t="s">
        <v>13</v>
      </c>
      <c r="E82" s="260" t="s">
        <v>12</v>
      </c>
      <c r="F82" s="256" t="s">
        <v>14</v>
      </c>
      <c r="G82" s="251" t="s">
        <v>15</v>
      </c>
      <c r="H82" s="252"/>
      <c r="I82" s="253"/>
      <c r="J82" s="252" t="s">
        <v>21</v>
      </c>
      <c r="K82" s="252"/>
      <c r="L82" s="252"/>
      <c r="M82" s="252"/>
      <c r="N82" s="252"/>
      <c r="O82" s="252"/>
      <c r="P82" s="252"/>
      <c r="Q82" s="252"/>
      <c r="R82" s="254"/>
    </row>
    <row r="83" spans="1:18" s="45" customFormat="1" ht="24" customHeight="1">
      <c r="A83" s="257"/>
      <c r="B83" s="259"/>
      <c r="C83" s="261"/>
      <c r="D83" s="262"/>
      <c r="E83" s="261"/>
      <c r="F83" s="257"/>
      <c r="G83" s="7" t="s">
        <v>0</v>
      </c>
      <c r="H83" s="7" t="s">
        <v>1</v>
      </c>
      <c r="I83" s="8" t="s">
        <v>2</v>
      </c>
      <c r="J83" s="9" t="s">
        <v>3</v>
      </c>
      <c r="K83" s="7" t="s">
        <v>4</v>
      </c>
      <c r="L83" s="7" t="s">
        <v>5</v>
      </c>
      <c r="M83" s="7" t="s">
        <v>6</v>
      </c>
      <c r="N83" s="7" t="s">
        <v>7</v>
      </c>
      <c r="O83" s="7" t="s">
        <v>8</v>
      </c>
      <c r="P83" s="7" t="s">
        <v>9</v>
      </c>
      <c r="Q83" s="7" t="s">
        <v>10</v>
      </c>
      <c r="R83" s="3" t="s">
        <v>11</v>
      </c>
    </row>
    <row r="84" spans="1:18" s="71" customFormat="1" ht="21.75" customHeight="1">
      <c r="A84" s="73">
        <v>1</v>
      </c>
      <c r="B84" s="47" t="s">
        <v>287</v>
      </c>
      <c r="C84" s="74" t="s">
        <v>288</v>
      </c>
      <c r="D84" s="75">
        <v>14998800</v>
      </c>
      <c r="E84" s="70" t="s">
        <v>211</v>
      </c>
      <c r="F84" s="73" t="s">
        <v>35</v>
      </c>
      <c r="G84" s="73"/>
      <c r="H84" s="73"/>
      <c r="I84" s="78"/>
      <c r="J84" s="77"/>
      <c r="K84" s="73"/>
      <c r="L84" s="73"/>
      <c r="M84" s="73"/>
      <c r="N84" s="73"/>
      <c r="O84" s="73"/>
      <c r="P84" s="73"/>
      <c r="Q84" s="73"/>
      <c r="R84" s="73"/>
    </row>
    <row r="85" spans="1:18" s="71" customFormat="1" ht="21.75" customHeight="1">
      <c r="A85" s="61"/>
      <c r="B85" s="62"/>
      <c r="C85" s="63" t="s">
        <v>290</v>
      </c>
      <c r="D85" s="64"/>
      <c r="E85" s="65" t="s">
        <v>196</v>
      </c>
      <c r="F85" s="61"/>
      <c r="G85" s="61"/>
      <c r="H85" s="61"/>
      <c r="I85" s="79"/>
      <c r="J85" s="76"/>
      <c r="K85" s="61"/>
      <c r="L85" s="61"/>
      <c r="M85" s="61"/>
      <c r="N85" s="61"/>
      <c r="O85" s="61"/>
      <c r="P85" s="61"/>
      <c r="Q85" s="61"/>
      <c r="R85" s="61"/>
    </row>
    <row r="86" spans="1:18" s="71" customFormat="1" ht="21.75" customHeight="1">
      <c r="A86" s="61"/>
      <c r="B86" s="62"/>
      <c r="C86" s="63" t="s">
        <v>291</v>
      </c>
      <c r="D86" s="64"/>
      <c r="E86" s="65"/>
      <c r="F86" s="61"/>
      <c r="G86" s="61"/>
      <c r="H86" s="61"/>
      <c r="I86" s="79"/>
      <c r="J86" s="76"/>
      <c r="K86" s="61"/>
      <c r="L86" s="61"/>
      <c r="M86" s="61"/>
      <c r="N86" s="61"/>
      <c r="O86" s="61"/>
      <c r="P86" s="61"/>
      <c r="Q86" s="61"/>
      <c r="R86" s="61"/>
    </row>
    <row r="87" spans="1:18" s="71" customFormat="1" ht="21.75" customHeight="1">
      <c r="A87" s="61"/>
      <c r="B87" s="62"/>
      <c r="C87" s="63" t="s">
        <v>292</v>
      </c>
      <c r="D87" s="64"/>
      <c r="E87" s="65"/>
      <c r="F87" s="61"/>
      <c r="G87" s="61"/>
      <c r="H87" s="61"/>
      <c r="I87" s="79"/>
      <c r="J87" s="76"/>
      <c r="K87" s="61"/>
      <c r="L87" s="61"/>
      <c r="M87" s="61"/>
      <c r="N87" s="61"/>
      <c r="O87" s="61"/>
      <c r="P87" s="61"/>
      <c r="Q87" s="61"/>
      <c r="R87" s="61"/>
    </row>
    <row r="88" spans="1:18" s="71" customFormat="1" ht="21.75" customHeight="1">
      <c r="A88" s="61"/>
      <c r="B88" s="62"/>
      <c r="C88" s="63" t="s">
        <v>293</v>
      </c>
      <c r="D88" s="64"/>
      <c r="E88" s="65"/>
      <c r="F88" s="61"/>
      <c r="G88" s="61"/>
      <c r="H88" s="61"/>
      <c r="I88" s="79"/>
      <c r="J88" s="76"/>
      <c r="K88" s="61"/>
      <c r="L88" s="61"/>
      <c r="M88" s="61"/>
      <c r="N88" s="61"/>
      <c r="O88" s="61"/>
      <c r="P88" s="61"/>
      <c r="Q88" s="61"/>
      <c r="R88" s="61"/>
    </row>
    <row r="89" spans="1:18" s="6" customFormat="1" ht="24" customHeight="1">
      <c r="A89" s="87"/>
      <c r="B89" s="88"/>
      <c r="C89" s="88"/>
      <c r="D89" s="88"/>
      <c r="E89" s="89"/>
      <c r="F89" s="89"/>
      <c r="G89" s="90"/>
      <c r="H89" s="90"/>
      <c r="I89" s="91"/>
      <c r="J89" s="92"/>
      <c r="K89" s="90"/>
      <c r="L89" s="90"/>
      <c r="M89" s="90"/>
      <c r="N89" s="90"/>
      <c r="O89" s="90"/>
      <c r="P89" s="90"/>
      <c r="Q89" s="90"/>
      <c r="R89" s="90"/>
    </row>
    <row r="90" spans="1:18" s="44" customFormat="1" ht="21.75" customHeight="1">
      <c r="A90" s="73">
        <v>2</v>
      </c>
      <c r="B90" s="47" t="s">
        <v>294</v>
      </c>
      <c r="C90" s="74" t="s">
        <v>295</v>
      </c>
      <c r="D90" s="75">
        <v>3180000</v>
      </c>
      <c r="E90" s="70" t="s">
        <v>211</v>
      </c>
      <c r="F90" s="73" t="s">
        <v>35</v>
      </c>
      <c r="G90" s="73"/>
      <c r="H90" s="73"/>
      <c r="I90" s="78"/>
      <c r="J90" s="77"/>
      <c r="K90" s="73"/>
      <c r="L90" s="73"/>
      <c r="M90" s="73"/>
      <c r="N90" s="73"/>
      <c r="O90" s="73"/>
      <c r="P90" s="73"/>
      <c r="Q90" s="73"/>
      <c r="R90" s="73"/>
    </row>
    <row r="91" spans="1:18" s="44" customFormat="1" ht="21.75" customHeight="1">
      <c r="A91" s="61"/>
      <c r="B91" s="62"/>
      <c r="C91" s="63" t="s">
        <v>296</v>
      </c>
      <c r="D91" s="64"/>
      <c r="E91" s="65" t="s">
        <v>196</v>
      </c>
      <c r="F91" s="61"/>
      <c r="G91" s="61"/>
      <c r="H91" s="61"/>
      <c r="I91" s="79"/>
      <c r="J91" s="76"/>
      <c r="K91" s="61"/>
      <c r="L91" s="61"/>
      <c r="M91" s="61"/>
      <c r="N91" s="61"/>
      <c r="O91" s="61"/>
      <c r="P91" s="61"/>
      <c r="Q91" s="61"/>
      <c r="R91" s="61"/>
    </row>
    <row r="92" spans="1:18" s="44" customFormat="1" ht="21.75" customHeight="1">
      <c r="A92" s="61"/>
      <c r="B92" s="62"/>
      <c r="C92" s="63" t="s">
        <v>297</v>
      </c>
      <c r="D92" s="64"/>
      <c r="E92" s="65"/>
      <c r="F92" s="61"/>
      <c r="G92" s="61"/>
      <c r="H92" s="61"/>
      <c r="I92" s="79"/>
      <c r="J92" s="76"/>
      <c r="K92" s="61"/>
      <c r="L92" s="61"/>
      <c r="M92" s="61"/>
      <c r="N92" s="61"/>
      <c r="O92" s="61"/>
      <c r="P92" s="61"/>
      <c r="Q92" s="61"/>
      <c r="R92" s="61"/>
    </row>
    <row r="93" spans="1:18" s="44" customFormat="1" ht="21.75" customHeight="1">
      <c r="A93" s="61"/>
      <c r="B93" s="62"/>
      <c r="C93" s="63" t="s">
        <v>292</v>
      </c>
      <c r="D93" s="64"/>
      <c r="E93" s="65"/>
      <c r="F93" s="61"/>
      <c r="G93" s="61"/>
      <c r="H93" s="61"/>
      <c r="I93" s="79"/>
      <c r="J93" s="76"/>
      <c r="K93" s="61"/>
      <c r="L93" s="61"/>
      <c r="M93" s="61"/>
      <c r="N93" s="61"/>
      <c r="O93" s="61"/>
      <c r="P93" s="61"/>
      <c r="Q93" s="61"/>
      <c r="R93" s="61"/>
    </row>
    <row r="94" spans="1:18" s="44" customFormat="1" ht="21.75" customHeight="1">
      <c r="A94" s="61"/>
      <c r="B94" s="62"/>
      <c r="C94" s="63" t="s">
        <v>298</v>
      </c>
      <c r="D94" s="64"/>
      <c r="E94" s="65"/>
      <c r="F94" s="61"/>
      <c r="G94" s="61"/>
      <c r="H94" s="61"/>
      <c r="I94" s="79"/>
      <c r="J94" s="76"/>
      <c r="K94" s="61"/>
      <c r="L94" s="61"/>
      <c r="M94" s="61"/>
      <c r="N94" s="61"/>
      <c r="O94" s="61"/>
      <c r="P94" s="61"/>
      <c r="Q94" s="61"/>
      <c r="R94" s="61"/>
    </row>
    <row r="95" spans="1:18" s="6" customFormat="1" ht="24" customHeight="1">
      <c r="A95" s="87"/>
      <c r="B95" s="88"/>
      <c r="C95" s="88"/>
      <c r="D95" s="88"/>
      <c r="E95" s="89"/>
      <c r="F95" s="89"/>
      <c r="G95" s="90"/>
      <c r="H95" s="90"/>
      <c r="I95" s="91"/>
      <c r="J95" s="92"/>
      <c r="K95" s="90"/>
      <c r="L95" s="90"/>
      <c r="M95" s="90"/>
      <c r="N95" s="90"/>
      <c r="O95" s="90"/>
      <c r="P95" s="90"/>
      <c r="Q95" s="90"/>
      <c r="R95" s="90"/>
    </row>
    <row r="96" spans="1:18" s="44" customFormat="1" ht="21.75" customHeight="1">
      <c r="A96" s="73">
        <v>3</v>
      </c>
      <c r="B96" s="47" t="s">
        <v>299</v>
      </c>
      <c r="C96" s="74" t="s">
        <v>300</v>
      </c>
      <c r="D96" s="75">
        <v>72000</v>
      </c>
      <c r="E96" s="70" t="s">
        <v>305</v>
      </c>
      <c r="F96" s="73" t="s">
        <v>35</v>
      </c>
      <c r="G96" s="73"/>
      <c r="H96" s="73"/>
      <c r="I96" s="78"/>
      <c r="J96" s="77"/>
      <c r="K96" s="73"/>
      <c r="L96" s="73"/>
      <c r="M96" s="73"/>
      <c r="N96" s="73"/>
      <c r="O96" s="73"/>
      <c r="P96" s="73"/>
      <c r="Q96" s="73"/>
      <c r="R96" s="73"/>
    </row>
    <row r="97" spans="1:18" s="44" customFormat="1" ht="21.75" customHeight="1">
      <c r="A97" s="61"/>
      <c r="B97" s="62"/>
      <c r="C97" s="63" t="s">
        <v>301</v>
      </c>
      <c r="D97" s="64"/>
      <c r="E97" s="65" t="s">
        <v>196</v>
      </c>
      <c r="F97" s="61"/>
      <c r="G97" s="61"/>
      <c r="H97" s="61"/>
      <c r="I97" s="79"/>
      <c r="J97" s="76"/>
      <c r="K97" s="61"/>
      <c r="L97" s="61"/>
      <c r="M97" s="61"/>
      <c r="N97" s="61"/>
      <c r="O97" s="61"/>
      <c r="P97" s="61"/>
      <c r="Q97" s="61"/>
      <c r="R97" s="61"/>
    </row>
    <row r="98" spans="1:18" s="44" customFormat="1" ht="21.75" customHeight="1">
      <c r="A98" s="61"/>
      <c r="B98" s="62"/>
      <c r="C98" s="63" t="s">
        <v>302</v>
      </c>
      <c r="D98" s="64"/>
      <c r="E98" s="65"/>
      <c r="F98" s="61"/>
      <c r="G98" s="61"/>
      <c r="H98" s="61"/>
      <c r="I98" s="79"/>
      <c r="J98" s="76"/>
      <c r="K98" s="61"/>
      <c r="L98" s="61"/>
      <c r="M98" s="61"/>
      <c r="N98" s="61"/>
      <c r="O98" s="61"/>
      <c r="P98" s="61"/>
      <c r="Q98" s="61"/>
      <c r="R98" s="61"/>
    </row>
    <row r="99" spans="1:18" s="44" customFormat="1" ht="21.75" customHeight="1">
      <c r="A99" s="61"/>
      <c r="B99" s="62"/>
      <c r="C99" s="63" t="s">
        <v>292</v>
      </c>
      <c r="D99" s="64"/>
      <c r="E99" s="65"/>
      <c r="F99" s="71"/>
      <c r="G99" s="61"/>
      <c r="H99" s="61"/>
      <c r="I99" s="79"/>
      <c r="J99" s="76"/>
      <c r="K99" s="61"/>
      <c r="L99" s="61"/>
      <c r="M99" s="61"/>
      <c r="N99" s="61"/>
      <c r="O99" s="61"/>
      <c r="P99" s="61"/>
      <c r="Q99" s="61"/>
      <c r="R99" s="61"/>
    </row>
    <row r="100" spans="1:18" s="44" customFormat="1" ht="21.75" customHeight="1">
      <c r="A100" s="61"/>
      <c r="B100" s="62"/>
      <c r="C100" s="63" t="s">
        <v>303</v>
      </c>
      <c r="D100" s="64"/>
      <c r="E100" s="65"/>
      <c r="F100" s="61"/>
      <c r="G100" s="61"/>
      <c r="H100" s="61"/>
      <c r="I100" s="79"/>
      <c r="J100" s="76"/>
      <c r="K100" s="61"/>
      <c r="L100" s="61"/>
      <c r="M100" s="61"/>
      <c r="N100" s="61"/>
      <c r="O100" s="61"/>
      <c r="P100" s="61"/>
      <c r="Q100" s="61"/>
      <c r="R100" s="61"/>
    </row>
    <row r="101" spans="1:18" s="44" customFormat="1" ht="21.75" customHeight="1">
      <c r="A101" s="61"/>
      <c r="B101" s="62"/>
      <c r="C101" s="63" t="s">
        <v>304</v>
      </c>
      <c r="D101" s="64"/>
      <c r="E101" s="65"/>
      <c r="F101" s="61"/>
      <c r="G101" s="61"/>
      <c r="H101" s="61"/>
      <c r="I101" s="79"/>
      <c r="J101" s="76"/>
      <c r="K101" s="61"/>
      <c r="L101" s="61"/>
      <c r="M101" s="61"/>
      <c r="N101" s="61"/>
      <c r="O101" s="61"/>
      <c r="P101" s="61"/>
      <c r="Q101" s="61"/>
      <c r="R101" s="61"/>
    </row>
    <row r="102" spans="1:18" s="6" customFormat="1" ht="24" customHeight="1">
      <c r="A102" s="87"/>
      <c r="B102" s="88"/>
      <c r="C102" s="88"/>
      <c r="D102" s="88"/>
      <c r="E102" s="89"/>
      <c r="F102" s="89"/>
      <c r="G102" s="90"/>
      <c r="H102" s="90"/>
      <c r="I102" s="91"/>
      <c r="J102" s="92"/>
      <c r="K102" s="90"/>
      <c r="L102" s="90"/>
      <c r="M102" s="90"/>
      <c r="N102" s="90"/>
      <c r="O102" s="90"/>
      <c r="P102" s="90"/>
      <c r="Q102" s="90"/>
      <c r="R102" s="90"/>
    </row>
    <row r="103" spans="1:18" s="45" customFormat="1" ht="24" customHeight="1">
      <c r="A103" s="256" t="s">
        <v>18</v>
      </c>
      <c r="B103" s="258" t="s">
        <v>19</v>
      </c>
      <c r="C103" s="260" t="s">
        <v>20</v>
      </c>
      <c r="D103" s="256" t="s">
        <v>13</v>
      </c>
      <c r="E103" s="260" t="s">
        <v>12</v>
      </c>
      <c r="F103" s="256" t="s">
        <v>14</v>
      </c>
      <c r="G103" s="251" t="s">
        <v>15</v>
      </c>
      <c r="H103" s="252"/>
      <c r="I103" s="253"/>
      <c r="J103" s="252" t="s">
        <v>21</v>
      </c>
      <c r="K103" s="252"/>
      <c r="L103" s="252"/>
      <c r="M103" s="252"/>
      <c r="N103" s="252"/>
      <c r="O103" s="252"/>
      <c r="P103" s="252"/>
      <c r="Q103" s="252"/>
      <c r="R103" s="254"/>
    </row>
    <row r="104" spans="1:18" s="45" customFormat="1" ht="24" customHeight="1">
      <c r="A104" s="257"/>
      <c r="B104" s="259"/>
      <c r="C104" s="261"/>
      <c r="D104" s="262"/>
      <c r="E104" s="261"/>
      <c r="F104" s="257"/>
      <c r="G104" s="7" t="s">
        <v>0</v>
      </c>
      <c r="H104" s="7" t="s">
        <v>1</v>
      </c>
      <c r="I104" s="8" t="s">
        <v>2</v>
      </c>
      <c r="J104" s="9" t="s">
        <v>3</v>
      </c>
      <c r="K104" s="7" t="s">
        <v>4</v>
      </c>
      <c r="L104" s="7" t="s">
        <v>5</v>
      </c>
      <c r="M104" s="7" t="s">
        <v>6</v>
      </c>
      <c r="N104" s="7" t="s">
        <v>7</v>
      </c>
      <c r="O104" s="7" t="s">
        <v>8</v>
      </c>
      <c r="P104" s="7" t="s">
        <v>9</v>
      </c>
      <c r="Q104" s="7" t="s">
        <v>10</v>
      </c>
      <c r="R104" s="3" t="s">
        <v>11</v>
      </c>
    </row>
    <row r="105" spans="1:18" s="44" customFormat="1" ht="21.75" customHeight="1">
      <c r="A105" s="73">
        <v>4</v>
      </c>
      <c r="B105" s="80" t="s">
        <v>306</v>
      </c>
      <c r="C105" s="81" t="s">
        <v>307</v>
      </c>
      <c r="D105" s="75">
        <v>20000</v>
      </c>
      <c r="E105" s="70" t="s">
        <v>305</v>
      </c>
      <c r="F105" s="73" t="s">
        <v>35</v>
      </c>
      <c r="G105" s="80"/>
      <c r="H105" s="80"/>
      <c r="I105" s="85"/>
      <c r="J105" s="77"/>
      <c r="K105" s="73"/>
      <c r="L105" s="73"/>
      <c r="M105" s="73"/>
      <c r="N105" s="73"/>
      <c r="O105" s="73"/>
      <c r="P105" s="73"/>
      <c r="Q105" s="73"/>
      <c r="R105" s="73"/>
    </row>
    <row r="106" spans="1:24" s="44" customFormat="1" ht="21.75" customHeight="1">
      <c r="A106" s="61"/>
      <c r="B106" s="82" t="s">
        <v>308</v>
      </c>
      <c r="C106" s="83" t="s">
        <v>309</v>
      </c>
      <c r="D106" s="64"/>
      <c r="E106" s="65" t="s">
        <v>196</v>
      </c>
      <c r="F106" s="82"/>
      <c r="G106" s="82"/>
      <c r="H106" s="82"/>
      <c r="I106" s="86"/>
      <c r="J106" s="84"/>
      <c r="K106" s="82"/>
      <c r="L106" s="82"/>
      <c r="M106" s="82"/>
      <c r="N106" s="82"/>
      <c r="O106" s="82"/>
      <c r="P106" s="82"/>
      <c r="Q106" s="82"/>
      <c r="R106" s="82"/>
      <c r="X106" s="44">
        <v>0</v>
      </c>
    </row>
    <row r="107" spans="1:18" s="44" customFormat="1" ht="21.75" customHeight="1">
      <c r="A107" s="61"/>
      <c r="B107" s="62"/>
      <c r="C107" s="83" t="s">
        <v>310</v>
      </c>
      <c r="D107" s="64"/>
      <c r="E107" s="83"/>
      <c r="F107" s="82"/>
      <c r="G107" s="82"/>
      <c r="H107" s="82"/>
      <c r="I107" s="86"/>
      <c r="J107" s="84"/>
      <c r="K107" s="82"/>
      <c r="L107" s="82"/>
      <c r="M107" s="82"/>
      <c r="N107" s="82"/>
      <c r="O107" s="82"/>
      <c r="P107" s="82"/>
      <c r="Q107" s="82"/>
      <c r="R107" s="82"/>
    </row>
    <row r="108" spans="1:18" s="44" customFormat="1" ht="21.75" customHeight="1">
      <c r="A108" s="61"/>
      <c r="B108" s="62"/>
      <c r="C108" s="83" t="s">
        <v>311</v>
      </c>
      <c r="D108" s="64"/>
      <c r="E108" s="83"/>
      <c r="F108" s="82"/>
      <c r="G108" s="82"/>
      <c r="H108" s="82"/>
      <c r="I108" s="86"/>
      <c r="J108" s="84"/>
      <c r="K108" s="82"/>
      <c r="L108" s="82"/>
      <c r="M108" s="82"/>
      <c r="N108" s="82"/>
      <c r="O108" s="82"/>
      <c r="P108" s="82"/>
      <c r="Q108" s="82"/>
      <c r="R108" s="82"/>
    </row>
    <row r="109" spans="1:18" s="44" customFormat="1" ht="21.75" customHeight="1">
      <c r="A109" s="61"/>
      <c r="B109" s="62"/>
      <c r="C109" s="83" t="s">
        <v>239</v>
      </c>
      <c r="D109" s="64"/>
      <c r="E109" s="83"/>
      <c r="F109" s="82"/>
      <c r="G109" s="82"/>
      <c r="H109" s="82"/>
      <c r="I109" s="86"/>
      <c r="J109" s="84"/>
      <c r="K109" s="82"/>
      <c r="L109" s="82"/>
      <c r="M109" s="82"/>
      <c r="N109" s="82"/>
      <c r="O109" s="82"/>
      <c r="P109" s="82"/>
      <c r="Q109" s="82"/>
      <c r="R109" s="82"/>
    </row>
    <row r="110" spans="1:18" s="6" customFormat="1" ht="24" customHeight="1">
      <c r="A110" s="87"/>
      <c r="B110" s="88"/>
      <c r="C110" s="88"/>
      <c r="D110" s="88"/>
      <c r="E110" s="89"/>
      <c r="F110" s="89"/>
      <c r="G110" s="90"/>
      <c r="H110" s="90"/>
      <c r="I110" s="91"/>
      <c r="J110" s="92"/>
      <c r="K110" s="90"/>
      <c r="L110" s="90"/>
      <c r="M110" s="90"/>
      <c r="N110" s="90"/>
      <c r="O110" s="90"/>
      <c r="P110" s="90"/>
      <c r="Q110" s="90"/>
      <c r="R110" s="90"/>
    </row>
    <row r="111" spans="1:18" s="58" customFormat="1" ht="24" customHeight="1">
      <c r="A111" s="54"/>
      <c r="B111" s="55" t="s">
        <v>22</v>
      </c>
      <c r="C111" s="56"/>
      <c r="D111" s="57">
        <f>D84+D90+D96+D105</f>
        <v>18270800</v>
      </c>
      <c r="E111" s="55"/>
      <c r="F111" s="54"/>
      <c r="G111" s="7"/>
      <c r="H111" s="7"/>
      <c r="I111" s="8"/>
      <c r="J111" s="9"/>
      <c r="K111" s="7"/>
      <c r="L111" s="7"/>
      <c r="M111" s="7"/>
      <c r="N111" s="7"/>
      <c r="O111" s="7"/>
      <c r="P111" s="7"/>
      <c r="Q111" s="7"/>
      <c r="R111" s="7"/>
    </row>
  </sheetData>
  <sheetProtection/>
  <mergeCells count="65">
    <mergeCell ref="A103:A104"/>
    <mergeCell ref="B103:B104"/>
    <mergeCell ref="C103:C104"/>
    <mergeCell ref="D103:D104"/>
    <mergeCell ref="E103:E104"/>
    <mergeCell ref="F103:F104"/>
    <mergeCell ref="G103:I103"/>
    <mergeCell ref="J103:R103"/>
    <mergeCell ref="G50:I50"/>
    <mergeCell ref="J50:R50"/>
    <mergeCell ref="A50:A51"/>
    <mergeCell ref="B50:B51"/>
    <mergeCell ref="C50:C51"/>
    <mergeCell ref="D50:D51"/>
    <mergeCell ref="E50:E51"/>
    <mergeCell ref="F50:F51"/>
    <mergeCell ref="G32:I32"/>
    <mergeCell ref="J32:R32"/>
    <mergeCell ref="J18:R18"/>
    <mergeCell ref="A31:R31"/>
    <mergeCell ref="A32:A33"/>
    <mergeCell ref="B32:B33"/>
    <mergeCell ref="C32:C33"/>
    <mergeCell ref="D32:D33"/>
    <mergeCell ref="E32:E33"/>
    <mergeCell ref="F32:F33"/>
    <mergeCell ref="G5:I5"/>
    <mergeCell ref="A16:R16"/>
    <mergeCell ref="A18:A19"/>
    <mergeCell ref="B18:B19"/>
    <mergeCell ref="C18:C19"/>
    <mergeCell ref="D18:D19"/>
    <mergeCell ref="E18:E19"/>
    <mergeCell ref="F18:F19"/>
    <mergeCell ref="G18:I18"/>
    <mergeCell ref="F69:F70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82:I82"/>
    <mergeCell ref="J5:R5"/>
    <mergeCell ref="J69:R69"/>
    <mergeCell ref="A66:R66"/>
    <mergeCell ref="A67:R67"/>
    <mergeCell ref="A69:A70"/>
    <mergeCell ref="B69:B70"/>
    <mergeCell ref="C69:C70"/>
    <mergeCell ref="D69:D70"/>
    <mergeCell ref="E69:E70"/>
    <mergeCell ref="J82:R82"/>
    <mergeCell ref="G69:I69"/>
    <mergeCell ref="A79:R79"/>
    <mergeCell ref="A80:R80"/>
    <mergeCell ref="A82:A83"/>
    <mergeCell ref="B82:B83"/>
    <mergeCell ref="C82:C83"/>
    <mergeCell ref="D82:D83"/>
    <mergeCell ref="E82:E83"/>
    <mergeCell ref="F82:F83"/>
  </mergeCells>
  <printOptions horizontalCentered="1"/>
  <pageMargins left="0.3937007874015748" right="0.3937007874015748" top="0.984251968503937" bottom="0.5905511811023623" header="0.15748031496062992" footer="0.3937007874015748"/>
  <pageSetup firstPageNumber="17" useFirstPageNumber="1" horizontalDpi="600" verticalDpi="600" orientation="landscape" paperSize="9" scale="93" r:id="rId2"/>
  <headerFooter>
    <oddFooter>&amp;C&amp;"TH SarabunIT๙,ธรรมดา"&amp;P</oddFooter>
  </headerFooter>
  <rowBreaks count="6" manualBreakCount="6">
    <brk id="15" max="17" man="1"/>
    <brk id="30" max="17" man="1"/>
    <brk id="49" max="17" man="1"/>
    <brk id="65" max="17" man="1"/>
    <brk id="78" max="17" man="1"/>
    <brk id="102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Normal="90" zoomScaleSheetLayoutView="100" zoomScalePageLayoutView="0" workbookViewId="0" topLeftCell="A67">
      <pane xSplit="2" topLeftCell="C1" activePane="topRight" state="frozen"/>
      <selection pane="topLeft" activeCell="A1" sqref="A1"/>
      <selection pane="topRight" activeCell="E77" sqref="E77"/>
    </sheetView>
  </sheetViews>
  <sheetFormatPr defaultColWidth="9.00390625" defaultRowHeight="22.5"/>
  <cols>
    <col min="1" max="1" width="5.50390625" style="16" customWidth="1"/>
    <col min="2" max="2" width="23.375" style="5" customWidth="1"/>
    <col min="3" max="3" width="34.125" style="5" customWidth="1"/>
    <col min="4" max="4" width="11.375" style="5" customWidth="1"/>
    <col min="5" max="5" width="13.875" style="5" customWidth="1"/>
    <col min="6" max="6" width="14.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46" customFormat="1" ht="24" customHeight="1">
      <c r="A1" s="255" t="s">
        <v>71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168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6" customFormat="1" ht="24" customHeight="1">
      <c r="A3" s="255" t="s">
        <v>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46" customFormat="1" ht="24" customHeight="1">
      <c r="A4" s="255" t="s">
        <v>73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6" s="1" customFormat="1" ht="10.5" customHeight="1">
      <c r="A5" s="4"/>
      <c r="B5" s="2"/>
      <c r="C5" s="2"/>
      <c r="D5" s="2"/>
      <c r="E5" s="2"/>
      <c r="F5" s="2"/>
    </row>
    <row r="6" spans="1:18" s="45" customFormat="1" ht="24" customHeight="1">
      <c r="A6" s="256" t="s">
        <v>18</v>
      </c>
      <c r="B6" s="258" t="s">
        <v>19</v>
      </c>
      <c r="C6" s="260" t="s">
        <v>20</v>
      </c>
      <c r="D6" s="256" t="s">
        <v>13</v>
      </c>
      <c r="E6" s="260" t="s">
        <v>12</v>
      </c>
      <c r="F6" s="256" t="s">
        <v>14</v>
      </c>
      <c r="G6" s="251" t="s">
        <v>15</v>
      </c>
      <c r="H6" s="252"/>
      <c r="I6" s="253"/>
      <c r="J6" s="252" t="s">
        <v>21</v>
      </c>
      <c r="K6" s="252"/>
      <c r="L6" s="252"/>
      <c r="M6" s="252"/>
      <c r="N6" s="252"/>
      <c r="O6" s="252"/>
      <c r="P6" s="252"/>
      <c r="Q6" s="252"/>
      <c r="R6" s="254"/>
    </row>
    <row r="7" spans="1:18" s="45" customFormat="1" ht="24" customHeight="1">
      <c r="A7" s="257"/>
      <c r="B7" s="259"/>
      <c r="C7" s="261"/>
      <c r="D7" s="262"/>
      <c r="E7" s="261"/>
      <c r="F7" s="257"/>
      <c r="G7" s="7" t="s">
        <v>0</v>
      </c>
      <c r="H7" s="7" t="s">
        <v>1</v>
      </c>
      <c r="I7" s="8" t="s">
        <v>2</v>
      </c>
      <c r="J7" s="9" t="s">
        <v>3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3" t="s">
        <v>11</v>
      </c>
    </row>
    <row r="8" spans="1:18" s="15" customFormat="1" ht="24.75" customHeight="1">
      <c r="A8" s="139">
        <v>1</v>
      </c>
      <c r="B8" s="140" t="s">
        <v>391</v>
      </c>
      <c r="C8" s="31" t="s">
        <v>393</v>
      </c>
      <c r="D8" s="140">
        <v>10000</v>
      </c>
      <c r="E8" s="141" t="s">
        <v>394</v>
      </c>
      <c r="F8" s="141" t="s">
        <v>74</v>
      </c>
      <c r="G8" s="162"/>
      <c r="H8" s="162"/>
      <c r="I8" s="163"/>
      <c r="J8" s="164"/>
      <c r="K8" s="162"/>
      <c r="L8" s="162"/>
      <c r="M8" s="162"/>
      <c r="N8" s="142"/>
      <c r="O8" s="142"/>
      <c r="P8" s="142"/>
      <c r="Q8" s="162"/>
      <c r="R8" s="162"/>
    </row>
    <row r="9" spans="1:18" s="45" customFormat="1" ht="24" customHeight="1">
      <c r="A9" s="61"/>
      <c r="B9" s="62" t="s">
        <v>392</v>
      </c>
      <c r="C9" s="138" t="s">
        <v>395</v>
      </c>
      <c r="D9" s="62"/>
      <c r="E9" s="65" t="s">
        <v>398</v>
      </c>
      <c r="F9" s="65"/>
      <c r="G9" s="96"/>
      <c r="H9" s="96"/>
      <c r="I9" s="97"/>
      <c r="J9" s="98"/>
      <c r="K9" s="96"/>
      <c r="L9" s="96"/>
      <c r="M9" s="96"/>
      <c r="N9" s="96"/>
      <c r="O9" s="96"/>
      <c r="P9" s="96"/>
      <c r="Q9" s="96"/>
      <c r="R9" s="96"/>
    </row>
    <row r="10" spans="1:18" s="45" customFormat="1" ht="24" customHeight="1">
      <c r="A10" s="61"/>
      <c r="B10" s="71"/>
      <c r="C10" s="138" t="s">
        <v>396</v>
      </c>
      <c r="D10" s="62"/>
      <c r="E10" s="65" t="s">
        <v>399</v>
      </c>
      <c r="F10" s="65"/>
      <c r="G10" s="96"/>
      <c r="H10" s="96"/>
      <c r="I10" s="97"/>
      <c r="J10" s="98"/>
      <c r="K10" s="96"/>
      <c r="L10" s="96"/>
      <c r="M10" s="96"/>
      <c r="N10" s="96"/>
      <c r="O10" s="96"/>
      <c r="P10" s="96"/>
      <c r="Q10" s="96"/>
      <c r="R10" s="96"/>
    </row>
    <row r="11" spans="1:18" s="45" customFormat="1" ht="24" customHeight="1">
      <c r="A11" s="61"/>
      <c r="B11" s="62"/>
      <c r="C11" s="138" t="s">
        <v>397</v>
      </c>
      <c r="D11" s="62"/>
      <c r="E11" s="65" t="s">
        <v>196</v>
      </c>
      <c r="F11" s="65"/>
      <c r="G11" s="96"/>
      <c r="H11" s="96"/>
      <c r="I11" s="97"/>
      <c r="J11" s="98"/>
      <c r="K11" s="96"/>
      <c r="L11" s="96"/>
      <c r="M11" s="96"/>
      <c r="N11" s="96"/>
      <c r="O11" s="96"/>
      <c r="P11" s="96"/>
      <c r="Q11" s="96"/>
      <c r="R11" s="96"/>
    </row>
    <row r="12" spans="1:18" s="6" customFormat="1" ht="24" customHeight="1">
      <c r="A12" s="87"/>
      <c r="B12" s="88"/>
      <c r="C12" s="53"/>
      <c r="D12" s="88"/>
      <c r="E12" s="89"/>
      <c r="F12" s="89"/>
      <c r="G12" s="90"/>
      <c r="H12" s="90"/>
      <c r="I12" s="91"/>
      <c r="J12" s="92"/>
      <c r="K12" s="90"/>
      <c r="L12" s="90"/>
      <c r="M12" s="90"/>
      <c r="N12" s="90"/>
      <c r="O12" s="90"/>
      <c r="P12" s="90"/>
      <c r="Q12" s="90"/>
      <c r="R12" s="90"/>
    </row>
    <row r="13" spans="1:18" s="45" customFormat="1" ht="24" customHeight="1">
      <c r="A13" s="73">
        <v>2</v>
      </c>
      <c r="B13" s="47" t="s">
        <v>75</v>
      </c>
      <c r="C13" s="135" t="s">
        <v>338</v>
      </c>
      <c r="D13" s="47">
        <v>200000</v>
      </c>
      <c r="E13" s="32" t="s">
        <v>343</v>
      </c>
      <c r="F13" s="70" t="s">
        <v>74</v>
      </c>
      <c r="G13" s="93"/>
      <c r="H13" s="93"/>
      <c r="I13" s="94"/>
      <c r="J13" s="95"/>
      <c r="K13" s="93"/>
      <c r="L13" s="93"/>
      <c r="M13" s="93"/>
      <c r="N13" s="93"/>
      <c r="O13" s="93"/>
      <c r="P13" s="93"/>
      <c r="Q13" s="93"/>
      <c r="R13" s="93"/>
    </row>
    <row r="14" spans="1:18" s="45" customFormat="1" ht="24" customHeight="1">
      <c r="A14" s="61"/>
      <c r="B14" s="62" t="s">
        <v>76</v>
      </c>
      <c r="C14" s="63" t="s">
        <v>339</v>
      </c>
      <c r="D14" s="62"/>
      <c r="E14" s="65" t="s">
        <v>344</v>
      </c>
      <c r="F14" s="65"/>
      <c r="G14" s="96"/>
      <c r="H14" s="96"/>
      <c r="I14" s="97"/>
      <c r="J14" s="98"/>
      <c r="K14" s="96"/>
      <c r="L14" s="96"/>
      <c r="M14" s="96"/>
      <c r="N14" s="96"/>
      <c r="O14" s="96"/>
      <c r="P14" s="96"/>
      <c r="Q14" s="96"/>
      <c r="R14" s="96"/>
    </row>
    <row r="15" spans="1:18" s="45" customFormat="1" ht="24" customHeight="1">
      <c r="A15" s="61"/>
      <c r="B15" s="62"/>
      <c r="C15" s="212" t="s">
        <v>351</v>
      </c>
      <c r="D15" s="62"/>
      <c r="E15" s="65" t="s">
        <v>345</v>
      </c>
      <c r="F15" s="65"/>
      <c r="G15" s="96"/>
      <c r="H15" s="96"/>
      <c r="I15" s="97"/>
      <c r="J15" s="98"/>
      <c r="K15" s="96"/>
      <c r="L15" s="96"/>
      <c r="M15" s="96"/>
      <c r="N15" s="96"/>
      <c r="O15" s="96"/>
      <c r="P15" s="96"/>
      <c r="Q15" s="96"/>
      <c r="R15" s="96"/>
    </row>
    <row r="16" spans="1:18" s="45" customFormat="1" ht="20.25">
      <c r="A16" s="61"/>
      <c r="B16" s="62"/>
      <c r="C16" s="63" t="s">
        <v>341</v>
      </c>
      <c r="D16" s="62"/>
      <c r="E16" s="65" t="s">
        <v>346</v>
      </c>
      <c r="F16" s="65"/>
      <c r="G16" s="96"/>
      <c r="H16" s="96"/>
      <c r="I16" s="97"/>
      <c r="J16" s="98"/>
      <c r="K16" s="96"/>
      <c r="L16" s="96"/>
      <c r="M16" s="96"/>
      <c r="N16" s="96"/>
      <c r="O16" s="96"/>
      <c r="P16" s="96"/>
      <c r="Q16" s="96"/>
      <c r="R16" s="96"/>
    </row>
    <row r="17" spans="1:18" s="45" customFormat="1" ht="24" customHeight="1">
      <c r="A17" s="61"/>
      <c r="B17" s="62"/>
      <c r="C17" s="121" t="s">
        <v>340</v>
      </c>
      <c r="D17" s="62"/>
      <c r="E17" s="65"/>
      <c r="F17" s="65"/>
      <c r="G17" s="96"/>
      <c r="H17" s="96"/>
      <c r="I17" s="97"/>
      <c r="J17" s="98"/>
      <c r="K17" s="96"/>
      <c r="L17" s="96"/>
      <c r="M17" s="96"/>
      <c r="N17" s="96"/>
      <c r="O17" s="96"/>
      <c r="P17" s="96"/>
      <c r="Q17" s="96"/>
      <c r="R17" s="96"/>
    </row>
    <row r="18" spans="1:18" s="45" customFormat="1" ht="24" customHeight="1">
      <c r="A18" s="61"/>
      <c r="B18" s="62"/>
      <c r="C18" s="63" t="s">
        <v>352</v>
      </c>
      <c r="D18" s="62"/>
      <c r="E18" s="65"/>
      <c r="F18" s="65"/>
      <c r="G18" s="96"/>
      <c r="H18" s="96"/>
      <c r="I18" s="97"/>
      <c r="J18" s="98"/>
      <c r="K18" s="96"/>
      <c r="L18" s="96"/>
      <c r="M18" s="96"/>
      <c r="N18" s="96"/>
      <c r="O18" s="96"/>
      <c r="P18" s="96"/>
      <c r="Q18" s="96"/>
      <c r="R18" s="96"/>
    </row>
    <row r="19" spans="1:18" s="44" customFormat="1" ht="23.25" customHeight="1">
      <c r="A19" s="61"/>
      <c r="B19" s="62"/>
      <c r="C19" s="71" t="s">
        <v>353</v>
      </c>
      <c r="D19" s="62"/>
      <c r="E19" s="65"/>
      <c r="F19" s="65"/>
      <c r="G19" s="96"/>
      <c r="H19" s="96"/>
      <c r="I19" s="97"/>
      <c r="J19" s="98"/>
      <c r="K19" s="96"/>
      <c r="L19" s="96"/>
      <c r="M19" s="96"/>
      <c r="N19" s="96"/>
      <c r="O19" s="96"/>
      <c r="P19" s="96"/>
      <c r="Q19" s="96"/>
      <c r="R19" s="96"/>
    </row>
    <row r="20" spans="1:18" s="45" customFormat="1" ht="24" customHeight="1">
      <c r="A20" s="66"/>
      <c r="B20" s="67"/>
      <c r="C20" s="68" t="s">
        <v>342</v>
      </c>
      <c r="D20" s="67"/>
      <c r="E20" s="69"/>
      <c r="F20" s="69"/>
      <c r="G20" s="107"/>
      <c r="H20" s="107"/>
      <c r="I20" s="108"/>
      <c r="J20" s="109"/>
      <c r="K20" s="107"/>
      <c r="L20" s="107"/>
      <c r="M20" s="107"/>
      <c r="N20" s="107"/>
      <c r="O20" s="107"/>
      <c r="P20" s="107"/>
      <c r="Q20" s="107"/>
      <c r="R20" s="107"/>
    </row>
    <row r="21" spans="1:18" s="45" customFormat="1" ht="24" customHeight="1">
      <c r="A21" s="256" t="s">
        <v>18</v>
      </c>
      <c r="B21" s="258" t="s">
        <v>19</v>
      </c>
      <c r="C21" s="260" t="s">
        <v>20</v>
      </c>
      <c r="D21" s="256" t="s">
        <v>13</v>
      </c>
      <c r="E21" s="260" t="s">
        <v>12</v>
      </c>
      <c r="F21" s="256" t="s">
        <v>14</v>
      </c>
      <c r="G21" s="251" t="s">
        <v>15</v>
      </c>
      <c r="H21" s="252"/>
      <c r="I21" s="253"/>
      <c r="J21" s="252" t="s">
        <v>21</v>
      </c>
      <c r="K21" s="252"/>
      <c r="L21" s="252"/>
      <c r="M21" s="252"/>
      <c r="N21" s="252"/>
      <c r="O21" s="252"/>
      <c r="P21" s="252"/>
      <c r="Q21" s="252"/>
      <c r="R21" s="254"/>
    </row>
    <row r="22" spans="1:18" s="45" customFormat="1" ht="24" customHeight="1">
      <c r="A22" s="257"/>
      <c r="B22" s="259"/>
      <c r="C22" s="261"/>
      <c r="D22" s="262"/>
      <c r="E22" s="261"/>
      <c r="F22" s="257"/>
      <c r="G22" s="7" t="s">
        <v>0</v>
      </c>
      <c r="H22" s="7" t="s">
        <v>1</v>
      </c>
      <c r="I22" s="8" t="s">
        <v>2</v>
      </c>
      <c r="J22" s="9" t="s">
        <v>3</v>
      </c>
      <c r="K22" s="7" t="s">
        <v>4</v>
      </c>
      <c r="L22" s="7" t="s">
        <v>5</v>
      </c>
      <c r="M22" s="7" t="s">
        <v>6</v>
      </c>
      <c r="N22" s="7" t="s">
        <v>7</v>
      </c>
      <c r="O22" s="7" t="s">
        <v>8</v>
      </c>
      <c r="P22" s="7" t="s">
        <v>9</v>
      </c>
      <c r="Q22" s="7" t="s">
        <v>10</v>
      </c>
      <c r="R22" s="3" t="s">
        <v>11</v>
      </c>
    </row>
    <row r="23" spans="1:18" s="45" customFormat="1" ht="24" customHeight="1">
      <c r="A23" s="73">
        <v>3</v>
      </c>
      <c r="B23" s="47" t="s">
        <v>354</v>
      </c>
      <c r="C23" s="74" t="s">
        <v>347</v>
      </c>
      <c r="D23" s="47">
        <v>30000</v>
      </c>
      <c r="E23" s="70" t="s">
        <v>196</v>
      </c>
      <c r="F23" s="70" t="s">
        <v>74</v>
      </c>
      <c r="G23" s="93"/>
      <c r="H23" s="93"/>
      <c r="I23" s="94"/>
      <c r="J23" s="95"/>
      <c r="K23" s="93"/>
      <c r="L23" s="93"/>
      <c r="M23" s="93"/>
      <c r="N23" s="93"/>
      <c r="O23" s="93"/>
      <c r="P23" s="93"/>
      <c r="Q23" s="93"/>
      <c r="R23" s="93"/>
    </row>
    <row r="24" spans="1:18" s="45" customFormat="1" ht="24" customHeight="1">
      <c r="A24" s="61"/>
      <c r="B24" s="45" t="s">
        <v>355</v>
      </c>
      <c r="C24" s="63" t="s">
        <v>349</v>
      </c>
      <c r="D24" s="62"/>
      <c r="E24" s="65"/>
      <c r="F24" s="61"/>
      <c r="G24" s="96"/>
      <c r="H24" s="96"/>
      <c r="I24" s="97"/>
      <c r="J24" s="98"/>
      <c r="K24" s="96"/>
      <c r="L24" s="96"/>
      <c r="M24" s="96"/>
      <c r="N24" s="96"/>
      <c r="O24" s="96"/>
      <c r="P24" s="96"/>
      <c r="Q24" s="96"/>
      <c r="R24" s="96"/>
    </row>
    <row r="25" spans="1:18" s="45" customFormat="1" ht="24" customHeight="1">
      <c r="A25" s="61"/>
      <c r="B25" s="62" t="s">
        <v>77</v>
      </c>
      <c r="C25" s="63" t="s">
        <v>348</v>
      </c>
      <c r="D25" s="62"/>
      <c r="E25" s="65"/>
      <c r="F25" s="61"/>
      <c r="G25" s="96"/>
      <c r="H25" s="96"/>
      <c r="I25" s="97"/>
      <c r="J25" s="98"/>
      <c r="K25" s="96"/>
      <c r="L25" s="96"/>
      <c r="M25" s="96"/>
      <c r="N25" s="96"/>
      <c r="O25" s="96"/>
      <c r="P25" s="96"/>
      <c r="Q25" s="96"/>
      <c r="R25" s="96"/>
    </row>
    <row r="26" spans="1:18" s="45" customFormat="1" ht="24" customHeight="1">
      <c r="A26" s="61"/>
      <c r="B26" s="62"/>
      <c r="C26" s="63" t="s">
        <v>356</v>
      </c>
      <c r="D26" s="62"/>
      <c r="E26" s="65"/>
      <c r="F26" s="61"/>
      <c r="G26" s="96"/>
      <c r="H26" s="96"/>
      <c r="I26" s="97"/>
      <c r="J26" s="98"/>
      <c r="K26" s="96"/>
      <c r="L26" s="96"/>
      <c r="M26" s="96"/>
      <c r="N26" s="96"/>
      <c r="O26" s="96"/>
      <c r="P26" s="96"/>
      <c r="Q26" s="96"/>
      <c r="R26" s="96"/>
    </row>
    <row r="27" spans="1:18" s="45" customFormat="1" ht="24" customHeight="1">
      <c r="A27" s="61"/>
      <c r="B27" s="62"/>
      <c r="C27" s="63" t="s">
        <v>357</v>
      </c>
      <c r="D27" s="62"/>
      <c r="E27" s="65"/>
      <c r="F27" s="61"/>
      <c r="G27" s="96"/>
      <c r="H27" s="96"/>
      <c r="I27" s="97"/>
      <c r="J27" s="98"/>
      <c r="K27" s="96"/>
      <c r="L27" s="96"/>
      <c r="M27" s="96"/>
      <c r="N27" s="96"/>
      <c r="O27" s="96"/>
      <c r="P27" s="96"/>
      <c r="Q27" s="96"/>
      <c r="R27" s="96"/>
    </row>
    <row r="28" spans="1:18" s="45" customFormat="1" ht="24" customHeight="1">
      <c r="A28" s="61"/>
      <c r="B28" s="62"/>
      <c r="C28" s="63" t="s">
        <v>350</v>
      </c>
      <c r="D28" s="62"/>
      <c r="E28" s="65"/>
      <c r="F28" s="61"/>
      <c r="G28" s="96"/>
      <c r="H28" s="96"/>
      <c r="I28" s="97"/>
      <c r="J28" s="98"/>
      <c r="K28" s="96"/>
      <c r="L28" s="96"/>
      <c r="M28" s="96"/>
      <c r="N28" s="96"/>
      <c r="O28" s="96"/>
      <c r="P28" s="96"/>
      <c r="Q28" s="96"/>
      <c r="R28" s="96"/>
    </row>
    <row r="29" spans="1:18" s="45" customFormat="1" ht="24" customHeight="1">
      <c r="A29" s="61"/>
      <c r="B29" s="62"/>
      <c r="D29" s="62"/>
      <c r="E29" s="65"/>
      <c r="F29" s="61"/>
      <c r="G29" s="96"/>
      <c r="H29" s="96"/>
      <c r="I29" s="97"/>
      <c r="J29" s="98"/>
      <c r="K29" s="96"/>
      <c r="L29" s="96"/>
      <c r="M29" s="96"/>
      <c r="N29" s="96"/>
      <c r="O29" s="96"/>
      <c r="P29" s="96"/>
      <c r="Q29" s="96"/>
      <c r="R29" s="96"/>
    </row>
    <row r="30" spans="1:18" s="15" customFormat="1" ht="26.25" customHeight="1">
      <c r="A30" s="139">
        <v>4</v>
      </c>
      <c r="B30" s="140" t="s">
        <v>404</v>
      </c>
      <c r="C30" s="166" t="s">
        <v>406</v>
      </c>
      <c r="D30" s="140">
        <v>40000</v>
      </c>
      <c r="E30" s="141" t="s">
        <v>196</v>
      </c>
      <c r="F30" s="141" t="s">
        <v>74</v>
      </c>
      <c r="G30" s="142"/>
      <c r="H30" s="142"/>
      <c r="I30" s="205"/>
      <c r="J30" s="204"/>
      <c r="K30" s="142"/>
      <c r="L30" s="142"/>
      <c r="M30" s="142"/>
      <c r="N30" s="142"/>
      <c r="O30" s="142"/>
      <c r="P30" s="142"/>
      <c r="Q30" s="142"/>
      <c r="R30" s="142"/>
    </row>
    <row r="31" spans="1:18" s="45" customFormat="1" ht="24" customHeight="1">
      <c r="A31" s="61"/>
      <c r="B31" s="62" t="s">
        <v>405</v>
      </c>
      <c r="C31" s="63" t="s">
        <v>407</v>
      </c>
      <c r="D31" s="62"/>
      <c r="E31" s="65"/>
      <c r="F31" s="61"/>
      <c r="G31" s="96"/>
      <c r="H31" s="96"/>
      <c r="I31" s="97"/>
      <c r="J31" s="98"/>
      <c r="K31" s="96"/>
      <c r="L31" s="96"/>
      <c r="M31" s="96"/>
      <c r="N31" s="96"/>
      <c r="O31" s="96"/>
      <c r="P31" s="96"/>
      <c r="Q31" s="96"/>
      <c r="R31" s="96"/>
    </row>
    <row r="32" spans="1:18" s="6" customFormat="1" ht="24" customHeight="1">
      <c r="A32" s="101"/>
      <c r="B32" s="102"/>
      <c r="C32" s="63" t="s">
        <v>408</v>
      </c>
      <c r="D32" s="102"/>
      <c r="E32" s="103"/>
      <c r="F32" s="103"/>
      <c r="G32" s="104"/>
      <c r="H32" s="104"/>
      <c r="I32" s="105"/>
      <c r="J32" s="106"/>
      <c r="K32" s="104"/>
      <c r="L32" s="104"/>
      <c r="M32" s="104"/>
      <c r="N32" s="104"/>
      <c r="O32" s="104"/>
      <c r="P32" s="104"/>
      <c r="Q32" s="104"/>
      <c r="R32" s="104"/>
    </row>
    <row r="33" spans="1:18" s="6" customFormat="1" ht="24" customHeight="1">
      <c r="A33" s="101"/>
      <c r="B33" s="102"/>
      <c r="C33" s="63" t="s">
        <v>409</v>
      </c>
      <c r="D33" s="102"/>
      <c r="E33" s="103"/>
      <c r="F33" s="101"/>
      <c r="G33" s="104"/>
      <c r="H33" s="104"/>
      <c r="I33" s="105"/>
      <c r="J33" s="106"/>
      <c r="K33" s="104"/>
      <c r="L33" s="104"/>
      <c r="M33" s="104"/>
      <c r="N33" s="104"/>
      <c r="O33" s="104"/>
      <c r="P33" s="104"/>
      <c r="Q33" s="104"/>
      <c r="R33" s="104"/>
    </row>
    <row r="34" spans="1:18" s="6" customFormat="1" ht="24" customHeight="1">
      <c r="A34" s="101"/>
      <c r="B34" s="102"/>
      <c r="C34" s="63" t="s">
        <v>410</v>
      </c>
      <c r="D34" s="102"/>
      <c r="E34" s="103"/>
      <c r="F34" s="101"/>
      <c r="G34" s="104"/>
      <c r="H34" s="104"/>
      <c r="I34" s="105"/>
      <c r="J34" s="106"/>
      <c r="K34" s="104"/>
      <c r="L34" s="104"/>
      <c r="M34" s="104"/>
      <c r="N34" s="104"/>
      <c r="O34" s="104"/>
      <c r="P34" s="104"/>
      <c r="Q34" s="104"/>
      <c r="R34" s="104"/>
    </row>
    <row r="35" spans="1:18" s="6" customFormat="1" ht="24" customHeight="1">
      <c r="A35" s="101"/>
      <c r="B35" s="102"/>
      <c r="C35" s="63" t="s">
        <v>411</v>
      </c>
      <c r="D35" s="102"/>
      <c r="E35" s="103"/>
      <c r="F35" s="101"/>
      <c r="G35" s="104"/>
      <c r="H35" s="104"/>
      <c r="I35" s="105"/>
      <c r="J35" s="106"/>
      <c r="K35" s="104"/>
      <c r="L35" s="104"/>
      <c r="M35" s="104"/>
      <c r="N35" s="104"/>
      <c r="O35" s="104"/>
      <c r="P35" s="104"/>
      <c r="Q35" s="104"/>
      <c r="R35" s="104"/>
    </row>
    <row r="36" spans="1:18" s="6" customFormat="1" ht="24" customHeight="1">
      <c r="A36" s="101"/>
      <c r="B36" s="102"/>
      <c r="C36" s="63" t="s">
        <v>412</v>
      </c>
      <c r="D36" s="102"/>
      <c r="E36" s="103"/>
      <c r="F36" s="101"/>
      <c r="G36" s="104"/>
      <c r="H36" s="104"/>
      <c r="I36" s="105"/>
      <c r="J36" s="106"/>
      <c r="K36" s="104"/>
      <c r="L36" s="104"/>
      <c r="M36" s="104"/>
      <c r="N36" s="104"/>
      <c r="O36" s="104"/>
      <c r="P36" s="104"/>
      <c r="Q36" s="104"/>
      <c r="R36" s="104"/>
    </row>
    <row r="37" spans="1:18" s="6" customFormat="1" ht="24" customHeight="1">
      <c r="A37" s="101"/>
      <c r="B37" s="102"/>
      <c r="C37" s="63" t="s">
        <v>413</v>
      </c>
      <c r="D37" s="102"/>
      <c r="E37" s="103"/>
      <c r="F37" s="101"/>
      <c r="G37" s="104"/>
      <c r="H37" s="104"/>
      <c r="I37" s="105"/>
      <c r="J37" s="106"/>
      <c r="K37" s="104"/>
      <c r="L37" s="104"/>
      <c r="M37" s="104"/>
      <c r="N37" s="104"/>
      <c r="O37" s="104"/>
      <c r="P37" s="104"/>
      <c r="Q37" s="104"/>
      <c r="R37" s="104"/>
    </row>
    <row r="38" spans="1:18" s="6" customFormat="1" ht="24" customHeight="1">
      <c r="A38" s="101"/>
      <c r="B38" s="102"/>
      <c r="C38" s="63" t="s">
        <v>195</v>
      </c>
      <c r="D38" s="102"/>
      <c r="E38" s="103"/>
      <c r="F38" s="101"/>
      <c r="G38" s="104"/>
      <c r="H38" s="104"/>
      <c r="I38" s="105"/>
      <c r="J38" s="106"/>
      <c r="K38" s="104"/>
      <c r="L38" s="104"/>
      <c r="M38" s="104"/>
      <c r="N38" s="104"/>
      <c r="O38" s="104"/>
      <c r="P38" s="104"/>
      <c r="Q38" s="104"/>
      <c r="R38" s="104"/>
    </row>
    <row r="39" spans="1:18" s="6" customFormat="1" ht="24" customHeight="1">
      <c r="A39" s="87"/>
      <c r="B39" s="88"/>
      <c r="C39" s="53"/>
      <c r="D39" s="88"/>
      <c r="E39" s="89"/>
      <c r="F39" s="87"/>
      <c r="G39" s="90"/>
      <c r="H39" s="90"/>
      <c r="I39" s="91"/>
      <c r="J39" s="92"/>
      <c r="K39" s="90"/>
      <c r="L39" s="90"/>
      <c r="M39" s="90"/>
      <c r="N39" s="90"/>
      <c r="O39" s="90"/>
      <c r="P39" s="90"/>
      <c r="Q39" s="90"/>
      <c r="R39" s="90"/>
    </row>
    <row r="40" spans="1:18" s="71" customFormat="1" ht="26.25" customHeight="1">
      <c r="A40" s="73">
        <v>5</v>
      </c>
      <c r="B40" s="47" t="s">
        <v>78</v>
      </c>
      <c r="C40" s="137" t="s">
        <v>400</v>
      </c>
      <c r="D40" s="47">
        <v>10000</v>
      </c>
      <c r="E40" s="70" t="s">
        <v>377</v>
      </c>
      <c r="F40" s="70" t="s">
        <v>74</v>
      </c>
      <c r="G40" s="93"/>
      <c r="H40" s="93"/>
      <c r="I40" s="94"/>
      <c r="J40" s="95"/>
      <c r="K40" s="93"/>
      <c r="L40" s="93"/>
      <c r="M40" s="93"/>
      <c r="N40" s="165"/>
      <c r="O40" s="165"/>
      <c r="P40" s="165"/>
      <c r="Q40" s="93"/>
      <c r="R40" s="93"/>
    </row>
    <row r="41" spans="1:18" s="121" customFormat="1" ht="24" customHeight="1">
      <c r="A41" s="61"/>
      <c r="B41" s="62" t="s">
        <v>401</v>
      </c>
      <c r="C41" s="138" t="s">
        <v>403</v>
      </c>
      <c r="D41" s="62"/>
      <c r="E41" s="65" t="s">
        <v>196</v>
      </c>
      <c r="F41" s="61"/>
      <c r="G41" s="96"/>
      <c r="H41" s="96"/>
      <c r="I41" s="97"/>
      <c r="J41" s="98"/>
      <c r="K41" s="96"/>
      <c r="L41" s="96"/>
      <c r="M41" s="96"/>
      <c r="N41" s="96"/>
      <c r="O41" s="96"/>
      <c r="P41" s="96"/>
      <c r="Q41" s="96"/>
      <c r="R41" s="96"/>
    </row>
    <row r="42" spans="1:18" s="121" customFormat="1" ht="24" customHeight="1">
      <c r="A42" s="61"/>
      <c r="B42" s="62" t="s">
        <v>402</v>
      </c>
      <c r="C42" s="138" t="s">
        <v>572</v>
      </c>
      <c r="D42" s="62"/>
      <c r="E42" s="65"/>
      <c r="F42" s="61"/>
      <c r="G42" s="96"/>
      <c r="H42" s="96"/>
      <c r="I42" s="97"/>
      <c r="J42" s="98"/>
      <c r="K42" s="96"/>
      <c r="L42" s="96"/>
      <c r="M42" s="96"/>
      <c r="N42" s="96"/>
      <c r="O42" s="96"/>
      <c r="P42" s="96"/>
      <c r="Q42" s="96"/>
      <c r="R42" s="96"/>
    </row>
    <row r="43" spans="1:18" s="121" customFormat="1" ht="24" customHeight="1">
      <c r="A43" s="66"/>
      <c r="B43" s="67"/>
      <c r="C43" s="167" t="s">
        <v>573</v>
      </c>
      <c r="D43" s="67"/>
      <c r="E43" s="69"/>
      <c r="F43" s="66"/>
      <c r="G43" s="107"/>
      <c r="H43" s="107"/>
      <c r="I43" s="108"/>
      <c r="J43" s="109"/>
      <c r="K43" s="107"/>
      <c r="L43" s="107"/>
      <c r="M43" s="107"/>
      <c r="N43" s="107"/>
      <c r="O43" s="107"/>
      <c r="P43" s="107"/>
      <c r="Q43" s="107"/>
      <c r="R43" s="107"/>
    </row>
    <row r="44" spans="1:18" s="45" customFormat="1" ht="24" customHeight="1">
      <c r="A44" s="256" t="s">
        <v>18</v>
      </c>
      <c r="B44" s="258" t="s">
        <v>19</v>
      </c>
      <c r="C44" s="260" t="s">
        <v>20</v>
      </c>
      <c r="D44" s="256" t="s">
        <v>13</v>
      </c>
      <c r="E44" s="260" t="s">
        <v>12</v>
      </c>
      <c r="F44" s="256" t="s">
        <v>14</v>
      </c>
      <c r="G44" s="251" t="s">
        <v>15</v>
      </c>
      <c r="H44" s="252"/>
      <c r="I44" s="253"/>
      <c r="J44" s="252" t="s">
        <v>21</v>
      </c>
      <c r="K44" s="252"/>
      <c r="L44" s="252"/>
      <c r="M44" s="252"/>
      <c r="N44" s="252"/>
      <c r="O44" s="252"/>
      <c r="P44" s="252"/>
      <c r="Q44" s="252"/>
      <c r="R44" s="254"/>
    </row>
    <row r="45" spans="1:18" s="45" customFormat="1" ht="25.5" customHeight="1">
      <c r="A45" s="257"/>
      <c r="B45" s="259"/>
      <c r="C45" s="261"/>
      <c r="D45" s="262"/>
      <c r="E45" s="261"/>
      <c r="F45" s="257"/>
      <c r="G45" s="7" t="s">
        <v>0</v>
      </c>
      <c r="H45" s="7" t="s">
        <v>1</v>
      </c>
      <c r="I45" s="8" t="s">
        <v>2</v>
      </c>
      <c r="J45" s="9" t="s">
        <v>3</v>
      </c>
      <c r="K45" s="7" t="s">
        <v>4</v>
      </c>
      <c r="L45" s="7" t="s">
        <v>5</v>
      </c>
      <c r="M45" s="7" t="s">
        <v>6</v>
      </c>
      <c r="N45" s="7" t="s">
        <v>7</v>
      </c>
      <c r="O45" s="7" t="s">
        <v>8</v>
      </c>
      <c r="P45" s="7" t="s">
        <v>9</v>
      </c>
      <c r="Q45" s="7" t="s">
        <v>10</v>
      </c>
      <c r="R45" s="3" t="s">
        <v>11</v>
      </c>
    </row>
    <row r="46" spans="1:19" s="45" customFormat="1" ht="24" customHeight="1">
      <c r="A46" s="73">
        <v>6</v>
      </c>
      <c r="B46" s="47" t="s">
        <v>358</v>
      </c>
      <c r="C46" s="74" t="s">
        <v>347</v>
      </c>
      <c r="D46" s="47">
        <v>20000</v>
      </c>
      <c r="E46" s="70" t="s">
        <v>343</v>
      </c>
      <c r="F46" s="70" t="s">
        <v>74</v>
      </c>
      <c r="G46" s="93"/>
      <c r="H46" s="93"/>
      <c r="I46" s="94"/>
      <c r="J46" s="95"/>
      <c r="K46" s="93"/>
      <c r="L46" s="93"/>
      <c r="M46" s="93"/>
      <c r="N46" s="93"/>
      <c r="O46" s="93"/>
      <c r="P46" s="93"/>
      <c r="Q46" s="93"/>
      <c r="R46" s="93"/>
      <c r="S46" s="121"/>
    </row>
    <row r="47" spans="1:19" s="45" customFormat="1" ht="24" customHeight="1">
      <c r="A47" s="61"/>
      <c r="B47" s="45" t="s">
        <v>359</v>
      </c>
      <c r="C47" s="63" t="s">
        <v>362</v>
      </c>
      <c r="D47" s="62"/>
      <c r="E47" s="65" t="s">
        <v>344</v>
      </c>
      <c r="F47" s="61"/>
      <c r="G47" s="96"/>
      <c r="H47" s="96"/>
      <c r="I47" s="97"/>
      <c r="J47" s="98"/>
      <c r="K47" s="96"/>
      <c r="L47" s="96"/>
      <c r="M47" s="96"/>
      <c r="N47" s="96"/>
      <c r="O47" s="96"/>
      <c r="P47" s="96"/>
      <c r="Q47" s="96"/>
      <c r="R47" s="96"/>
      <c r="S47" s="121"/>
    </row>
    <row r="48" spans="1:19" s="45" customFormat="1" ht="24" customHeight="1">
      <c r="A48" s="61"/>
      <c r="B48" s="62" t="s">
        <v>361</v>
      </c>
      <c r="C48" s="63" t="s">
        <v>363</v>
      </c>
      <c r="D48" s="62"/>
      <c r="E48" s="65" t="s">
        <v>345</v>
      </c>
      <c r="F48" s="61"/>
      <c r="G48" s="96"/>
      <c r="H48" s="96"/>
      <c r="I48" s="97"/>
      <c r="J48" s="98"/>
      <c r="K48" s="96"/>
      <c r="L48" s="96"/>
      <c r="M48" s="96"/>
      <c r="N48" s="96"/>
      <c r="O48" s="96"/>
      <c r="P48" s="96"/>
      <c r="Q48" s="96"/>
      <c r="R48" s="96"/>
      <c r="S48" s="121"/>
    </row>
    <row r="49" spans="1:19" s="45" customFormat="1" ht="24" customHeight="1">
      <c r="A49" s="61"/>
      <c r="B49" s="62" t="s">
        <v>360</v>
      </c>
      <c r="C49" s="71" t="s">
        <v>364</v>
      </c>
      <c r="D49" s="62"/>
      <c r="E49" s="65" t="s">
        <v>346</v>
      </c>
      <c r="F49" s="61"/>
      <c r="G49" s="96"/>
      <c r="H49" s="96"/>
      <c r="I49" s="97"/>
      <c r="J49" s="98"/>
      <c r="K49" s="96"/>
      <c r="L49" s="96"/>
      <c r="M49" s="96"/>
      <c r="N49" s="96"/>
      <c r="O49" s="96"/>
      <c r="P49" s="96"/>
      <c r="Q49" s="96"/>
      <c r="R49" s="96"/>
      <c r="S49" s="121"/>
    </row>
    <row r="50" spans="1:19" s="45" customFormat="1" ht="24" customHeight="1">
      <c r="A50" s="61"/>
      <c r="B50" s="62" t="s">
        <v>79</v>
      </c>
      <c r="C50" s="71" t="s">
        <v>365</v>
      </c>
      <c r="D50" s="62"/>
      <c r="E50" s="65"/>
      <c r="F50" s="61"/>
      <c r="G50" s="96"/>
      <c r="H50" s="96"/>
      <c r="I50" s="97"/>
      <c r="J50" s="98"/>
      <c r="K50" s="96"/>
      <c r="L50" s="96"/>
      <c r="M50" s="96"/>
      <c r="N50" s="96"/>
      <c r="O50" s="96"/>
      <c r="P50" s="96"/>
      <c r="Q50" s="96"/>
      <c r="R50" s="96"/>
      <c r="S50" s="121"/>
    </row>
    <row r="51" spans="1:19" s="45" customFormat="1" ht="24" customHeight="1">
      <c r="A51" s="61"/>
      <c r="B51" s="62" t="s">
        <v>80</v>
      </c>
      <c r="C51" s="71" t="s">
        <v>366</v>
      </c>
      <c r="D51" s="62"/>
      <c r="E51" s="65"/>
      <c r="F51" s="61"/>
      <c r="G51" s="96"/>
      <c r="H51" s="96"/>
      <c r="I51" s="97"/>
      <c r="J51" s="98"/>
      <c r="K51" s="96"/>
      <c r="L51" s="96"/>
      <c r="M51" s="96"/>
      <c r="N51" s="96"/>
      <c r="O51" s="96"/>
      <c r="P51" s="96"/>
      <c r="Q51" s="96"/>
      <c r="R51" s="96"/>
      <c r="S51" s="121"/>
    </row>
    <row r="52" spans="1:19" s="45" customFormat="1" ht="24" customHeight="1">
      <c r="A52" s="61"/>
      <c r="B52" s="62"/>
      <c r="C52" s="63" t="s">
        <v>367</v>
      </c>
      <c r="D52" s="62"/>
      <c r="E52" s="65"/>
      <c r="F52" s="61"/>
      <c r="G52" s="96"/>
      <c r="H52" s="96"/>
      <c r="I52" s="97"/>
      <c r="J52" s="98"/>
      <c r="K52" s="96"/>
      <c r="L52" s="96"/>
      <c r="M52" s="96"/>
      <c r="N52" s="96"/>
      <c r="O52" s="96"/>
      <c r="P52" s="96"/>
      <c r="Q52" s="96"/>
      <c r="R52" s="96"/>
      <c r="S52" s="121"/>
    </row>
    <row r="53" spans="1:19" s="45" customFormat="1" ht="24" customHeight="1">
      <c r="A53" s="61"/>
      <c r="B53" s="62"/>
      <c r="C53" s="63" t="s">
        <v>368</v>
      </c>
      <c r="D53" s="62"/>
      <c r="E53" s="65"/>
      <c r="F53" s="61"/>
      <c r="G53" s="96"/>
      <c r="H53" s="96"/>
      <c r="I53" s="97"/>
      <c r="J53" s="98"/>
      <c r="K53" s="96"/>
      <c r="L53" s="96"/>
      <c r="M53" s="96"/>
      <c r="N53" s="96"/>
      <c r="O53" s="96"/>
      <c r="P53" s="96"/>
      <c r="Q53" s="96"/>
      <c r="R53" s="96"/>
      <c r="S53" s="121"/>
    </row>
    <row r="54" spans="1:19" s="45" customFormat="1" ht="24" customHeight="1">
      <c r="A54" s="61"/>
      <c r="B54" s="62"/>
      <c r="C54" s="63" t="s">
        <v>369</v>
      </c>
      <c r="D54" s="62"/>
      <c r="E54" s="65"/>
      <c r="F54" s="61"/>
      <c r="G54" s="96"/>
      <c r="H54" s="96"/>
      <c r="I54" s="97"/>
      <c r="J54" s="98"/>
      <c r="K54" s="96"/>
      <c r="L54" s="96"/>
      <c r="M54" s="96"/>
      <c r="N54" s="96"/>
      <c r="O54" s="96"/>
      <c r="P54" s="96"/>
      <c r="Q54" s="96"/>
      <c r="R54" s="96"/>
      <c r="S54" s="121"/>
    </row>
    <row r="55" spans="1:19" s="45" customFormat="1" ht="24" customHeight="1">
      <c r="A55" s="61"/>
      <c r="B55" s="62"/>
      <c r="C55" s="121"/>
      <c r="D55" s="62"/>
      <c r="E55" s="65"/>
      <c r="F55" s="61"/>
      <c r="G55" s="96"/>
      <c r="H55" s="96"/>
      <c r="I55" s="97"/>
      <c r="J55" s="98"/>
      <c r="K55" s="96"/>
      <c r="L55" s="96"/>
      <c r="M55" s="96"/>
      <c r="N55" s="96"/>
      <c r="O55" s="96"/>
      <c r="P55" s="96"/>
      <c r="Q55" s="96"/>
      <c r="R55" s="96"/>
      <c r="S55" s="121"/>
    </row>
    <row r="56" spans="1:18" s="58" customFormat="1" ht="26.25" customHeight="1">
      <c r="A56" s="54"/>
      <c r="B56" s="55" t="s">
        <v>22</v>
      </c>
      <c r="C56" s="56"/>
      <c r="D56" s="57">
        <f>D8+D13+D23+D30+D40+D46</f>
        <v>310000</v>
      </c>
      <c r="E56" s="55"/>
      <c r="F56" s="54"/>
      <c r="G56" s="7"/>
      <c r="H56" s="7"/>
      <c r="I56" s="8"/>
      <c r="J56" s="9"/>
      <c r="K56" s="7"/>
      <c r="L56" s="7"/>
      <c r="M56" s="7"/>
      <c r="N56" s="7"/>
      <c r="O56" s="7"/>
      <c r="P56" s="7"/>
      <c r="Q56" s="7"/>
      <c r="R56" s="7"/>
    </row>
    <row r="57" spans="1:18" s="161" customFormat="1" ht="23.25" customHeight="1">
      <c r="A57" s="255" t="s">
        <v>169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</row>
    <row r="58" spans="1:18" s="161" customFormat="1" ht="20.25">
      <c r="A58" s="255" t="s">
        <v>73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</row>
    <row r="59" spans="1:6" s="1" customFormat="1" ht="10.5" customHeight="1">
      <c r="A59" s="4"/>
      <c r="B59" s="2"/>
      <c r="C59" s="2"/>
      <c r="D59" s="2"/>
      <c r="E59" s="2"/>
      <c r="F59" s="2"/>
    </row>
    <row r="60" spans="1:18" s="45" customFormat="1" ht="23.25" customHeight="1">
      <c r="A60" s="256" t="s">
        <v>18</v>
      </c>
      <c r="B60" s="258" t="s">
        <v>19</v>
      </c>
      <c r="C60" s="260" t="s">
        <v>20</v>
      </c>
      <c r="D60" s="256" t="s">
        <v>13</v>
      </c>
      <c r="E60" s="260" t="s">
        <v>12</v>
      </c>
      <c r="F60" s="256" t="s">
        <v>14</v>
      </c>
      <c r="G60" s="251" t="s">
        <v>15</v>
      </c>
      <c r="H60" s="252"/>
      <c r="I60" s="253"/>
      <c r="J60" s="252" t="s">
        <v>21</v>
      </c>
      <c r="K60" s="252"/>
      <c r="L60" s="252"/>
      <c r="M60" s="252"/>
      <c r="N60" s="252"/>
      <c r="O60" s="252"/>
      <c r="P60" s="252"/>
      <c r="Q60" s="252"/>
      <c r="R60" s="254"/>
    </row>
    <row r="61" spans="1:18" s="45" customFormat="1" ht="20.25">
      <c r="A61" s="257"/>
      <c r="B61" s="259"/>
      <c r="C61" s="261"/>
      <c r="D61" s="262"/>
      <c r="E61" s="261"/>
      <c r="F61" s="257"/>
      <c r="G61" s="7" t="s">
        <v>0</v>
      </c>
      <c r="H61" s="7" t="s">
        <v>1</v>
      </c>
      <c r="I61" s="8" t="s">
        <v>2</v>
      </c>
      <c r="J61" s="9" t="s">
        <v>3</v>
      </c>
      <c r="K61" s="7" t="s">
        <v>4</v>
      </c>
      <c r="L61" s="7" t="s">
        <v>5</v>
      </c>
      <c r="M61" s="7" t="s">
        <v>6</v>
      </c>
      <c r="N61" s="7" t="s">
        <v>7</v>
      </c>
      <c r="O61" s="7" t="s">
        <v>8</v>
      </c>
      <c r="P61" s="7" t="s">
        <v>9</v>
      </c>
      <c r="Q61" s="7" t="s">
        <v>10</v>
      </c>
      <c r="R61" s="3" t="s">
        <v>11</v>
      </c>
    </row>
    <row r="62" spans="1:19" s="45" customFormat="1" ht="21" customHeight="1">
      <c r="A62" s="73">
        <v>1</v>
      </c>
      <c r="B62" s="47" t="s">
        <v>370</v>
      </c>
      <c r="C62" s="137" t="s">
        <v>373</v>
      </c>
      <c r="D62" s="47">
        <v>440000</v>
      </c>
      <c r="E62" s="136" t="s">
        <v>377</v>
      </c>
      <c r="F62" s="70" t="s">
        <v>74</v>
      </c>
      <c r="G62" s="93"/>
      <c r="H62" s="93"/>
      <c r="I62" s="94"/>
      <c r="J62" s="95"/>
      <c r="K62" s="93"/>
      <c r="L62" s="93"/>
      <c r="M62" s="93"/>
      <c r="N62" s="93"/>
      <c r="O62" s="93"/>
      <c r="P62" s="93"/>
      <c r="Q62" s="93"/>
      <c r="R62" s="93"/>
      <c r="S62" s="121"/>
    </row>
    <row r="63" spans="1:19" s="45" customFormat="1" ht="21" customHeight="1">
      <c r="A63" s="61"/>
      <c r="B63" s="121" t="s">
        <v>371</v>
      </c>
      <c r="C63" s="138" t="s">
        <v>374</v>
      </c>
      <c r="D63" s="62"/>
      <c r="E63" s="65" t="s">
        <v>310</v>
      </c>
      <c r="F63" s="65"/>
      <c r="G63" s="96"/>
      <c r="H63" s="96"/>
      <c r="I63" s="97"/>
      <c r="J63" s="98"/>
      <c r="K63" s="96"/>
      <c r="L63" s="96"/>
      <c r="M63" s="96"/>
      <c r="N63" s="96"/>
      <c r="O63" s="96"/>
      <c r="P63" s="96"/>
      <c r="Q63" s="96"/>
      <c r="R63" s="96"/>
      <c r="S63" s="121"/>
    </row>
    <row r="64" spans="1:19" s="45" customFormat="1" ht="21" customHeight="1">
      <c r="A64" s="61"/>
      <c r="B64" s="62" t="s">
        <v>372</v>
      </c>
      <c r="C64" s="138" t="s">
        <v>375</v>
      </c>
      <c r="D64" s="62"/>
      <c r="E64" s="65" t="s">
        <v>345</v>
      </c>
      <c r="F64" s="65"/>
      <c r="G64" s="96"/>
      <c r="H64" s="96"/>
      <c r="I64" s="97"/>
      <c r="J64" s="98"/>
      <c r="K64" s="96"/>
      <c r="L64" s="96"/>
      <c r="M64" s="96"/>
      <c r="N64" s="96"/>
      <c r="O64" s="96"/>
      <c r="P64" s="96"/>
      <c r="Q64" s="96"/>
      <c r="R64" s="96"/>
      <c r="S64" s="121"/>
    </row>
    <row r="65" spans="1:19" s="45" customFormat="1" ht="21" customHeight="1">
      <c r="A65" s="61"/>
      <c r="B65" s="62" t="s">
        <v>376</v>
      </c>
      <c r="C65" s="138"/>
      <c r="D65" s="62"/>
      <c r="E65" s="65" t="s">
        <v>346</v>
      </c>
      <c r="F65" s="65"/>
      <c r="G65" s="96"/>
      <c r="H65" s="96"/>
      <c r="I65" s="97"/>
      <c r="J65" s="98"/>
      <c r="K65" s="96"/>
      <c r="L65" s="96"/>
      <c r="M65" s="96"/>
      <c r="N65" s="96"/>
      <c r="O65" s="96"/>
      <c r="P65" s="96"/>
      <c r="Q65" s="96"/>
      <c r="R65" s="96"/>
      <c r="S65" s="121"/>
    </row>
    <row r="66" spans="1:19" s="45" customFormat="1" ht="20.25">
      <c r="A66" s="66"/>
      <c r="B66" s="67"/>
      <c r="C66" s="68"/>
      <c r="D66" s="67"/>
      <c r="E66" s="69"/>
      <c r="F66" s="69"/>
      <c r="G66" s="107"/>
      <c r="H66" s="107"/>
      <c r="I66" s="108"/>
      <c r="J66" s="109"/>
      <c r="K66" s="107"/>
      <c r="L66" s="107"/>
      <c r="M66" s="107"/>
      <c r="N66" s="107"/>
      <c r="O66" s="107"/>
      <c r="P66" s="107"/>
      <c r="Q66" s="107"/>
      <c r="R66" s="107"/>
      <c r="S66" s="121"/>
    </row>
    <row r="67" spans="1:18" s="58" customFormat="1" ht="25.5" customHeight="1">
      <c r="A67" s="54"/>
      <c r="B67" s="55" t="s">
        <v>22</v>
      </c>
      <c r="C67" s="56"/>
      <c r="D67" s="57">
        <f>D62</f>
        <v>440000</v>
      </c>
      <c r="E67" s="55"/>
      <c r="F67" s="54"/>
      <c r="G67" s="7"/>
      <c r="H67" s="7"/>
      <c r="I67" s="8"/>
      <c r="J67" s="9"/>
      <c r="K67" s="7"/>
      <c r="L67" s="7"/>
      <c r="M67" s="7"/>
      <c r="N67" s="7"/>
      <c r="O67" s="7"/>
      <c r="P67" s="7"/>
      <c r="Q67" s="7"/>
      <c r="R67" s="7"/>
    </row>
    <row r="68" spans="1:18" s="46" customFormat="1" ht="23.25" customHeight="1">
      <c r="A68" s="255" t="s">
        <v>378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</row>
    <row r="69" spans="1:18" s="46" customFormat="1" ht="23.25" customHeight="1">
      <c r="A69" s="255" t="s">
        <v>286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</row>
    <row r="70" spans="1:6" s="1" customFormat="1" ht="10.5" customHeight="1">
      <c r="A70" s="4"/>
      <c r="B70" s="2"/>
      <c r="C70" s="2"/>
      <c r="D70" s="2"/>
      <c r="E70" s="2"/>
      <c r="F70" s="2"/>
    </row>
    <row r="71" spans="1:18" s="45" customFormat="1" ht="23.25" customHeight="1">
      <c r="A71" s="256" t="s">
        <v>18</v>
      </c>
      <c r="B71" s="258" t="s">
        <v>19</v>
      </c>
      <c r="C71" s="260" t="s">
        <v>20</v>
      </c>
      <c r="D71" s="256" t="s">
        <v>13</v>
      </c>
      <c r="E71" s="260" t="s">
        <v>12</v>
      </c>
      <c r="F71" s="256" t="s">
        <v>14</v>
      </c>
      <c r="G71" s="251" t="s">
        <v>15</v>
      </c>
      <c r="H71" s="252"/>
      <c r="I71" s="253"/>
      <c r="J71" s="252" t="s">
        <v>21</v>
      </c>
      <c r="K71" s="252"/>
      <c r="L71" s="252"/>
      <c r="M71" s="252"/>
      <c r="N71" s="252"/>
      <c r="O71" s="252"/>
      <c r="P71" s="252"/>
      <c r="Q71" s="252"/>
      <c r="R71" s="254"/>
    </row>
    <row r="72" spans="1:18" s="45" customFormat="1" ht="23.25" customHeight="1">
      <c r="A72" s="257"/>
      <c r="B72" s="259"/>
      <c r="C72" s="261"/>
      <c r="D72" s="262"/>
      <c r="E72" s="261"/>
      <c r="F72" s="257"/>
      <c r="G72" s="7" t="s">
        <v>0</v>
      </c>
      <c r="H72" s="7" t="s">
        <v>1</v>
      </c>
      <c r="I72" s="8" t="s">
        <v>2</v>
      </c>
      <c r="J72" s="9" t="s">
        <v>3</v>
      </c>
      <c r="K72" s="7" t="s">
        <v>4</v>
      </c>
      <c r="L72" s="7" t="s">
        <v>5</v>
      </c>
      <c r="M72" s="7" t="s">
        <v>6</v>
      </c>
      <c r="N72" s="7" t="s">
        <v>7</v>
      </c>
      <c r="O72" s="7" t="s">
        <v>8</v>
      </c>
      <c r="P72" s="7" t="s">
        <v>9</v>
      </c>
      <c r="Q72" s="7" t="s">
        <v>10</v>
      </c>
      <c r="R72" s="3" t="s">
        <v>11</v>
      </c>
    </row>
    <row r="73" spans="1:18" s="25" customFormat="1" ht="25.5" customHeight="1">
      <c r="A73" s="29">
        <v>1</v>
      </c>
      <c r="B73" s="30" t="s">
        <v>379</v>
      </c>
      <c r="C73" s="31" t="s">
        <v>381</v>
      </c>
      <c r="D73" s="30">
        <v>250000</v>
      </c>
      <c r="E73" s="32" t="s">
        <v>382</v>
      </c>
      <c r="F73" s="32" t="s">
        <v>74</v>
      </c>
      <c r="G73" s="156"/>
      <c r="H73" s="156"/>
      <c r="I73" s="159"/>
      <c r="J73" s="158"/>
      <c r="K73" s="156"/>
      <c r="L73" s="156"/>
      <c r="M73" s="156"/>
      <c r="N73" s="156"/>
      <c r="O73" s="156"/>
      <c r="P73" s="156"/>
      <c r="Q73" s="156"/>
      <c r="R73" s="156"/>
    </row>
    <row r="74" spans="1:18" s="15" customFormat="1" ht="24.75" customHeight="1">
      <c r="A74" s="35"/>
      <c r="B74" s="36" t="s">
        <v>380</v>
      </c>
      <c r="C74" s="37" t="s">
        <v>383</v>
      </c>
      <c r="D74" s="36"/>
      <c r="E74" s="38" t="s">
        <v>384</v>
      </c>
      <c r="F74" s="38"/>
      <c r="G74" s="39"/>
      <c r="H74" s="39"/>
      <c r="I74" s="40"/>
      <c r="J74" s="41"/>
      <c r="K74" s="39"/>
      <c r="L74" s="39"/>
      <c r="M74" s="39"/>
      <c r="N74" s="39"/>
      <c r="O74" s="157"/>
      <c r="P74" s="157"/>
      <c r="Q74" s="157"/>
      <c r="R74" s="157"/>
    </row>
    <row r="75" spans="1:18" s="143" customFormat="1" ht="24.75" customHeight="1">
      <c r="A75" s="144"/>
      <c r="B75" s="145"/>
      <c r="C75" s="37" t="s">
        <v>386</v>
      </c>
      <c r="D75" s="145"/>
      <c r="E75" s="38" t="s">
        <v>385</v>
      </c>
      <c r="F75" s="145"/>
      <c r="G75" s="146"/>
      <c r="H75" s="146"/>
      <c r="I75" s="147"/>
      <c r="J75" s="148"/>
      <c r="K75" s="146"/>
      <c r="L75" s="146"/>
      <c r="M75" s="146"/>
      <c r="N75" s="146"/>
      <c r="O75" s="149"/>
      <c r="P75" s="149"/>
      <c r="Q75" s="149"/>
      <c r="R75" s="149"/>
    </row>
    <row r="76" spans="1:18" s="143" customFormat="1" ht="24.75" customHeight="1">
      <c r="A76" s="144"/>
      <c r="B76" s="145"/>
      <c r="C76" s="37" t="s">
        <v>387</v>
      </c>
      <c r="D76" s="145"/>
      <c r="E76" s="38" t="s">
        <v>196</v>
      </c>
      <c r="F76" s="145"/>
      <c r="G76" s="146"/>
      <c r="H76" s="146"/>
      <c r="I76" s="147"/>
      <c r="J76" s="148"/>
      <c r="K76" s="146"/>
      <c r="L76" s="146"/>
      <c r="M76" s="146"/>
      <c r="N76" s="146"/>
      <c r="O76" s="149"/>
      <c r="P76" s="149"/>
      <c r="Q76" s="149"/>
      <c r="R76" s="149"/>
    </row>
    <row r="77" spans="1:18" s="143" customFormat="1" ht="24.75" customHeight="1">
      <c r="A77" s="144"/>
      <c r="B77" s="145"/>
      <c r="C77" s="37" t="s">
        <v>388</v>
      </c>
      <c r="D77" s="145"/>
      <c r="E77" s="38"/>
      <c r="F77" s="145"/>
      <c r="G77" s="146"/>
      <c r="H77" s="146"/>
      <c r="I77" s="147"/>
      <c r="J77" s="148"/>
      <c r="K77" s="146"/>
      <c r="L77" s="146"/>
      <c r="M77" s="146"/>
      <c r="N77" s="146"/>
      <c r="O77" s="149"/>
      <c r="P77" s="149"/>
      <c r="Q77" s="149"/>
      <c r="R77" s="149"/>
    </row>
    <row r="78" spans="1:18" s="143" customFormat="1" ht="24.75" customHeight="1">
      <c r="A78" s="144"/>
      <c r="B78" s="145"/>
      <c r="C78" s="37" t="s">
        <v>389</v>
      </c>
      <c r="D78" s="145"/>
      <c r="E78" s="38"/>
      <c r="F78" s="145"/>
      <c r="G78" s="146"/>
      <c r="H78" s="146"/>
      <c r="I78" s="147"/>
      <c r="J78" s="148"/>
      <c r="K78" s="146"/>
      <c r="L78" s="146"/>
      <c r="M78" s="146"/>
      <c r="N78" s="146"/>
      <c r="O78" s="149"/>
      <c r="P78" s="149"/>
      <c r="Q78" s="149"/>
      <c r="R78" s="149"/>
    </row>
    <row r="79" spans="1:18" s="143" customFormat="1" ht="24.75" customHeight="1">
      <c r="A79" s="144"/>
      <c r="B79" s="145"/>
      <c r="C79" s="37" t="s">
        <v>390</v>
      </c>
      <c r="D79" s="145"/>
      <c r="E79" s="38"/>
      <c r="F79" s="145"/>
      <c r="G79" s="146"/>
      <c r="H79" s="146"/>
      <c r="I79" s="147"/>
      <c r="J79" s="148"/>
      <c r="K79" s="146"/>
      <c r="L79" s="146"/>
      <c r="M79" s="146"/>
      <c r="N79" s="146"/>
      <c r="O79" s="149"/>
      <c r="P79" s="149"/>
      <c r="Q79" s="149"/>
      <c r="R79" s="149"/>
    </row>
    <row r="80" spans="1:18" s="143" customFormat="1" ht="24.75" customHeight="1">
      <c r="A80" s="150"/>
      <c r="B80" s="151"/>
      <c r="C80" s="33"/>
      <c r="D80" s="151"/>
      <c r="E80" s="34"/>
      <c r="F80" s="151"/>
      <c r="G80" s="152"/>
      <c r="H80" s="152"/>
      <c r="I80" s="153"/>
      <c r="J80" s="154"/>
      <c r="K80" s="152"/>
      <c r="L80" s="152"/>
      <c r="M80" s="152"/>
      <c r="N80" s="152"/>
      <c r="O80" s="155"/>
      <c r="P80" s="155"/>
      <c r="Q80" s="155"/>
      <c r="R80" s="155"/>
    </row>
    <row r="81" spans="1:19" s="58" customFormat="1" ht="25.5" customHeight="1">
      <c r="A81" s="54"/>
      <c r="B81" s="55" t="s">
        <v>22</v>
      </c>
      <c r="C81" s="56"/>
      <c r="D81" s="57">
        <f>D73</f>
        <v>250000</v>
      </c>
      <c r="E81" s="55"/>
      <c r="F81" s="54"/>
      <c r="G81" s="7"/>
      <c r="H81" s="7"/>
      <c r="I81" s="8"/>
      <c r="J81" s="9"/>
      <c r="K81" s="7"/>
      <c r="L81" s="7"/>
      <c r="M81" s="7"/>
      <c r="N81" s="7"/>
      <c r="O81" s="7"/>
      <c r="P81" s="7"/>
      <c r="Q81" s="7"/>
      <c r="R81" s="7"/>
      <c r="S81" s="160"/>
    </row>
  </sheetData>
  <sheetProtection/>
  <mergeCells count="48">
    <mergeCell ref="G21:I21"/>
    <mergeCell ref="J21:R21"/>
    <mergeCell ref="A44:A45"/>
    <mergeCell ref="B44:B45"/>
    <mergeCell ref="C44:C45"/>
    <mergeCell ref="D44:D45"/>
    <mergeCell ref="E44:E45"/>
    <mergeCell ref="F44:F45"/>
    <mergeCell ref="G44:I44"/>
    <mergeCell ref="J44:R44"/>
    <mergeCell ref="E60:E61"/>
    <mergeCell ref="F60:F61"/>
    <mergeCell ref="A21:A22"/>
    <mergeCell ref="B21:B22"/>
    <mergeCell ref="C21:C22"/>
    <mergeCell ref="D21:D22"/>
    <mergeCell ref="E21:E22"/>
    <mergeCell ref="F21:F22"/>
    <mergeCell ref="G6:I6"/>
    <mergeCell ref="J6:R6"/>
    <mergeCell ref="J60:R60"/>
    <mergeCell ref="A3:R3"/>
    <mergeCell ref="A57:R57"/>
    <mergeCell ref="A58:R58"/>
    <mergeCell ref="A60:A61"/>
    <mergeCell ref="B60:B61"/>
    <mergeCell ref="C60:C61"/>
    <mergeCell ref="D60:D61"/>
    <mergeCell ref="E71:E72"/>
    <mergeCell ref="F71:F72"/>
    <mergeCell ref="G60:I60"/>
    <mergeCell ref="A4:R4"/>
    <mergeCell ref="A6:A7"/>
    <mergeCell ref="B6:B7"/>
    <mergeCell ref="C6:C7"/>
    <mergeCell ref="D6:D7"/>
    <mergeCell ref="E6:E7"/>
    <mergeCell ref="F6:F7"/>
    <mergeCell ref="G71:I71"/>
    <mergeCell ref="J71:R71"/>
    <mergeCell ref="A1:R1"/>
    <mergeCell ref="A2:R2"/>
    <mergeCell ref="A68:R68"/>
    <mergeCell ref="A69:R69"/>
    <mergeCell ref="A71:A72"/>
    <mergeCell ref="B71:B72"/>
    <mergeCell ref="C71:C72"/>
    <mergeCell ref="D71:D72"/>
  </mergeCells>
  <printOptions horizontalCentered="1"/>
  <pageMargins left="0.3937007874015748" right="0.3937007874015748" top="0.984251968503937" bottom="0.5905511811023623" header="0.15748031496062992" footer="0.3937007874015748"/>
  <pageSetup firstPageNumber="25" useFirstPageNumber="1" horizontalDpi="600" verticalDpi="600" orientation="landscape" paperSize="9" scale="93" r:id="rId2"/>
  <headerFooter>
    <oddFooter>&amp;C&amp;"TH SarabunIT๙,ธรรมดา"&amp;P</oddFooter>
  </headerFooter>
  <rowBreaks count="1" manualBreakCount="1">
    <brk id="20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7"/>
  <sheetViews>
    <sheetView view="pageBreakPreview" zoomScaleNormal="90" zoomScaleSheetLayoutView="100" zoomScalePageLayoutView="0" workbookViewId="0" topLeftCell="A124">
      <pane xSplit="2" topLeftCell="C1" activePane="topRight" state="frozen"/>
      <selection pane="topLeft" activeCell="A1" sqref="A1"/>
      <selection pane="topRight" activeCell="L127" sqref="L127"/>
    </sheetView>
  </sheetViews>
  <sheetFormatPr defaultColWidth="9.00390625" defaultRowHeight="22.5"/>
  <cols>
    <col min="1" max="1" width="5.50390625" style="16" customWidth="1"/>
    <col min="2" max="2" width="30.125" style="5" customWidth="1"/>
    <col min="3" max="3" width="29.50390625" style="5" customWidth="1"/>
    <col min="4" max="4" width="11.375" style="5" customWidth="1"/>
    <col min="5" max="5" width="12.375" style="5" customWidth="1"/>
    <col min="6" max="6" width="14.625" style="5" customWidth="1"/>
    <col min="7" max="12" width="3.50390625" style="5" customWidth="1"/>
    <col min="13" max="13" width="4.00390625" style="5" customWidth="1"/>
    <col min="14" max="16" width="3.50390625" style="5" customWidth="1"/>
    <col min="17" max="17" width="3.625" style="5" customWidth="1"/>
    <col min="18" max="18" width="3.50390625" style="5" customWidth="1"/>
    <col min="19" max="16384" width="9.00390625" style="5" customWidth="1"/>
  </cols>
  <sheetData>
    <row r="1" spans="1:18" s="49" customFormat="1" ht="24" customHeight="1">
      <c r="A1" s="246" t="s">
        <v>29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49" customFormat="1" ht="24" customHeight="1">
      <c r="A2" s="246" t="s">
        <v>108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49" customFormat="1" ht="24" customHeight="1">
      <c r="A3" s="246" t="s">
        <v>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49" customFormat="1" ht="24" customHeight="1">
      <c r="A4" s="246" t="s">
        <v>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6" s="1" customFormat="1" ht="10.5" customHeight="1">
      <c r="A5" s="4"/>
      <c r="B5" s="2"/>
      <c r="C5" s="2"/>
      <c r="D5" s="2"/>
      <c r="E5" s="2"/>
      <c r="F5" s="2"/>
    </row>
    <row r="6" spans="1:18" s="15" customFormat="1" ht="24" customHeight="1">
      <c r="A6" s="239" t="s">
        <v>18</v>
      </c>
      <c r="B6" s="241" t="s">
        <v>19</v>
      </c>
      <c r="C6" s="243" t="s">
        <v>20</v>
      </c>
      <c r="D6" s="239" t="s">
        <v>13</v>
      </c>
      <c r="E6" s="243" t="s">
        <v>12</v>
      </c>
      <c r="F6" s="239" t="s">
        <v>14</v>
      </c>
      <c r="G6" s="247" t="s">
        <v>15</v>
      </c>
      <c r="H6" s="248"/>
      <c r="I6" s="249"/>
      <c r="J6" s="248" t="s">
        <v>21</v>
      </c>
      <c r="K6" s="248"/>
      <c r="L6" s="248"/>
      <c r="M6" s="248"/>
      <c r="N6" s="248"/>
      <c r="O6" s="248"/>
      <c r="P6" s="248"/>
      <c r="Q6" s="248"/>
      <c r="R6" s="250"/>
    </row>
    <row r="7" spans="1:18" s="15" customFormat="1" ht="24" customHeight="1">
      <c r="A7" s="240"/>
      <c r="B7" s="242"/>
      <c r="C7" s="244"/>
      <c r="D7" s="245"/>
      <c r="E7" s="244"/>
      <c r="F7" s="240"/>
      <c r="G7" s="12" t="s">
        <v>0</v>
      </c>
      <c r="H7" s="12" t="s">
        <v>1</v>
      </c>
      <c r="I7" s="13" t="s">
        <v>2</v>
      </c>
      <c r="J7" s="14" t="s">
        <v>3</v>
      </c>
      <c r="K7" s="12" t="s">
        <v>4</v>
      </c>
      <c r="L7" s="12" t="s">
        <v>5</v>
      </c>
      <c r="M7" s="12" t="s">
        <v>6</v>
      </c>
      <c r="N7" s="12" t="s">
        <v>7</v>
      </c>
      <c r="O7" s="12" t="s">
        <v>8</v>
      </c>
      <c r="P7" s="12" t="s">
        <v>9</v>
      </c>
      <c r="Q7" s="12" t="s">
        <v>10</v>
      </c>
      <c r="R7" s="48" t="s">
        <v>11</v>
      </c>
    </row>
    <row r="8" spans="1:18" s="15" customFormat="1" ht="24" customHeight="1">
      <c r="A8" s="29">
        <v>1</v>
      </c>
      <c r="B8" s="30" t="s">
        <v>64</v>
      </c>
      <c r="C8" s="187" t="s">
        <v>519</v>
      </c>
      <c r="D8" s="30">
        <v>200000</v>
      </c>
      <c r="E8" s="188" t="s">
        <v>508</v>
      </c>
      <c r="F8" s="32" t="s">
        <v>57</v>
      </c>
      <c r="G8" s="168"/>
      <c r="H8" s="168"/>
      <c r="I8" s="169"/>
      <c r="J8" s="170"/>
      <c r="K8" s="168"/>
      <c r="L8" s="168"/>
      <c r="M8" s="168"/>
      <c r="N8" s="168"/>
      <c r="O8" s="168"/>
      <c r="P8" s="168"/>
      <c r="Q8" s="168"/>
      <c r="R8" s="168"/>
    </row>
    <row r="9" spans="1:18" s="15" customFormat="1" ht="24" customHeight="1">
      <c r="A9" s="35"/>
      <c r="B9" s="36" t="s">
        <v>65</v>
      </c>
      <c r="C9" s="181" t="s">
        <v>518</v>
      </c>
      <c r="D9" s="36"/>
      <c r="E9" s="38" t="s">
        <v>442</v>
      </c>
      <c r="F9" s="38"/>
      <c r="G9" s="39"/>
      <c r="H9" s="39"/>
      <c r="I9" s="40"/>
      <c r="J9" s="41"/>
      <c r="K9" s="39"/>
      <c r="L9" s="39"/>
      <c r="M9" s="39"/>
      <c r="N9" s="39"/>
      <c r="O9" s="39"/>
      <c r="P9" s="39"/>
      <c r="Q9" s="39"/>
      <c r="R9" s="39"/>
    </row>
    <row r="10" spans="1:18" s="15" customFormat="1" ht="24" customHeight="1">
      <c r="A10" s="35"/>
      <c r="B10" s="36"/>
      <c r="C10" s="181" t="s">
        <v>520</v>
      </c>
      <c r="D10" s="36"/>
      <c r="E10" s="38" t="s">
        <v>517</v>
      </c>
      <c r="F10" s="38"/>
      <c r="G10" s="39"/>
      <c r="H10" s="39"/>
      <c r="I10" s="40"/>
      <c r="J10" s="41"/>
      <c r="K10" s="39"/>
      <c r="L10" s="39"/>
      <c r="M10" s="39"/>
      <c r="N10" s="39"/>
      <c r="O10" s="39"/>
      <c r="P10" s="39"/>
      <c r="Q10" s="39"/>
      <c r="R10" s="39"/>
    </row>
    <row r="11" spans="1:18" s="15" customFormat="1" ht="24" customHeight="1">
      <c r="A11" s="171"/>
      <c r="B11" s="172"/>
      <c r="C11" s="178"/>
      <c r="D11" s="172"/>
      <c r="E11" s="34"/>
      <c r="F11" s="34"/>
      <c r="G11" s="173"/>
      <c r="H11" s="173"/>
      <c r="I11" s="174"/>
      <c r="J11" s="175"/>
      <c r="K11" s="173"/>
      <c r="L11" s="173"/>
      <c r="M11" s="173"/>
      <c r="N11" s="173"/>
      <c r="O11" s="173"/>
      <c r="P11" s="173"/>
      <c r="Q11" s="173"/>
      <c r="R11" s="173"/>
    </row>
    <row r="12" spans="1:18" s="6" customFormat="1" ht="24" customHeight="1">
      <c r="A12" s="29">
        <v>2</v>
      </c>
      <c r="B12" s="30" t="s">
        <v>64</v>
      </c>
      <c r="C12" s="187" t="s">
        <v>519</v>
      </c>
      <c r="D12" s="30">
        <v>200000</v>
      </c>
      <c r="E12" s="188" t="s">
        <v>508</v>
      </c>
      <c r="F12" s="32" t="s">
        <v>57</v>
      </c>
      <c r="G12" s="168"/>
      <c r="H12" s="168"/>
      <c r="I12" s="169"/>
      <c r="J12" s="170"/>
      <c r="K12" s="168"/>
      <c r="L12" s="168"/>
      <c r="M12" s="168"/>
      <c r="N12" s="168"/>
      <c r="O12" s="168"/>
      <c r="P12" s="168"/>
      <c r="Q12" s="168"/>
      <c r="R12" s="168"/>
    </row>
    <row r="13" spans="1:18" s="6" customFormat="1" ht="24" customHeight="1">
      <c r="A13" s="35"/>
      <c r="B13" s="36" t="s">
        <v>66</v>
      </c>
      <c r="C13" s="181" t="s">
        <v>521</v>
      </c>
      <c r="D13" s="36"/>
      <c r="E13" s="38" t="s">
        <v>66</v>
      </c>
      <c r="F13" s="38"/>
      <c r="G13" s="39"/>
      <c r="H13" s="39"/>
      <c r="I13" s="40"/>
      <c r="J13" s="41"/>
      <c r="K13" s="39"/>
      <c r="L13" s="39"/>
      <c r="M13" s="39"/>
      <c r="N13" s="39"/>
      <c r="O13" s="39"/>
      <c r="P13" s="39"/>
      <c r="Q13" s="39"/>
      <c r="R13" s="39"/>
    </row>
    <row r="14" spans="1:18" s="6" customFormat="1" ht="24" customHeight="1">
      <c r="A14" s="35"/>
      <c r="B14" s="36"/>
      <c r="C14" s="181" t="s">
        <v>520</v>
      </c>
      <c r="D14" s="36"/>
      <c r="E14" s="38"/>
      <c r="F14" s="38"/>
      <c r="G14" s="39"/>
      <c r="H14" s="39"/>
      <c r="I14" s="40"/>
      <c r="J14" s="41"/>
      <c r="K14" s="39"/>
      <c r="L14" s="39"/>
      <c r="M14" s="39"/>
      <c r="N14" s="39"/>
      <c r="O14" s="39"/>
      <c r="P14" s="39"/>
      <c r="Q14" s="39"/>
      <c r="R14" s="39"/>
    </row>
    <row r="15" spans="1:18" s="6" customFormat="1" ht="20.25">
      <c r="A15" s="171"/>
      <c r="B15" s="172"/>
      <c r="C15" s="178"/>
      <c r="D15" s="172"/>
      <c r="E15" s="34"/>
      <c r="F15" s="34"/>
      <c r="G15" s="173"/>
      <c r="H15" s="173"/>
      <c r="I15" s="174"/>
      <c r="J15" s="175"/>
      <c r="K15" s="173"/>
      <c r="L15" s="173"/>
      <c r="M15" s="173"/>
      <c r="N15" s="173"/>
      <c r="O15" s="173"/>
      <c r="P15" s="173"/>
      <c r="Q15" s="173"/>
      <c r="R15" s="173"/>
    </row>
    <row r="16" spans="1:18" s="15" customFormat="1" ht="24" customHeight="1">
      <c r="A16" s="29">
        <v>3</v>
      </c>
      <c r="B16" s="30" t="s">
        <v>67</v>
      </c>
      <c r="C16" s="187" t="s">
        <v>523</v>
      </c>
      <c r="D16" s="30">
        <v>100000</v>
      </c>
      <c r="E16" s="188" t="s">
        <v>508</v>
      </c>
      <c r="F16" s="32" t="s">
        <v>57</v>
      </c>
      <c r="G16" s="168"/>
      <c r="H16" s="168"/>
      <c r="I16" s="169"/>
      <c r="J16" s="170"/>
      <c r="K16" s="168"/>
      <c r="L16" s="168"/>
      <c r="M16" s="168"/>
      <c r="N16" s="168"/>
      <c r="O16" s="168"/>
      <c r="P16" s="168"/>
      <c r="Q16" s="168"/>
      <c r="R16" s="168"/>
    </row>
    <row r="17" spans="1:18" s="15" customFormat="1" ht="24" customHeight="1">
      <c r="A17" s="35"/>
      <c r="B17" s="36" t="s">
        <v>68</v>
      </c>
      <c r="C17" s="181" t="s">
        <v>524</v>
      </c>
      <c r="D17" s="36"/>
      <c r="E17" s="38" t="s">
        <v>442</v>
      </c>
      <c r="F17" s="38"/>
      <c r="G17" s="39"/>
      <c r="H17" s="39"/>
      <c r="I17" s="40"/>
      <c r="J17" s="41"/>
      <c r="K17" s="39"/>
      <c r="L17" s="39"/>
      <c r="M17" s="39"/>
      <c r="N17" s="39"/>
      <c r="O17" s="39"/>
      <c r="P17" s="39"/>
      <c r="Q17" s="39"/>
      <c r="R17" s="39"/>
    </row>
    <row r="18" spans="1:18" s="15" customFormat="1" ht="24" customHeight="1">
      <c r="A18" s="35"/>
      <c r="B18" s="36"/>
      <c r="C18" s="181" t="s">
        <v>520</v>
      </c>
      <c r="D18" s="36"/>
      <c r="E18" s="38" t="s">
        <v>522</v>
      </c>
      <c r="F18" s="38"/>
      <c r="G18" s="39"/>
      <c r="H18" s="39"/>
      <c r="I18" s="40"/>
      <c r="J18" s="41"/>
      <c r="K18" s="39"/>
      <c r="L18" s="39"/>
      <c r="M18" s="39"/>
      <c r="N18" s="39"/>
      <c r="O18" s="39"/>
      <c r="P18" s="39"/>
      <c r="Q18" s="39"/>
      <c r="R18" s="39"/>
    </row>
    <row r="19" spans="1:18" s="15" customFormat="1" ht="20.25">
      <c r="A19" s="171"/>
      <c r="B19" s="172"/>
      <c r="C19" s="178"/>
      <c r="D19" s="172"/>
      <c r="E19" s="34"/>
      <c r="F19" s="34"/>
      <c r="G19" s="173"/>
      <c r="H19" s="173"/>
      <c r="I19" s="174"/>
      <c r="J19" s="175"/>
      <c r="K19" s="173"/>
      <c r="L19" s="173"/>
      <c r="M19" s="173"/>
      <c r="N19" s="173"/>
      <c r="O19" s="173"/>
      <c r="P19" s="173"/>
      <c r="Q19" s="173"/>
      <c r="R19" s="173"/>
    </row>
    <row r="20" spans="1:18" s="191" customFormat="1" ht="24" customHeight="1">
      <c r="A20" s="18"/>
      <c r="B20" s="17" t="s">
        <v>22</v>
      </c>
      <c r="C20" s="189"/>
      <c r="D20" s="17">
        <f>D8+D12+D16</f>
        <v>500000</v>
      </c>
      <c r="E20" s="17"/>
      <c r="F20" s="18"/>
      <c r="G20" s="18"/>
      <c r="H20" s="18"/>
      <c r="I20" s="190"/>
      <c r="J20" s="52"/>
      <c r="K20" s="18"/>
      <c r="L20" s="18"/>
      <c r="M20" s="18"/>
      <c r="N20" s="18"/>
      <c r="O20" s="18"/>
      <c r="P20" s="18"/>
      <c r="Q20" s="18"/>
      <c r="R20" s="18"/>
    </row>
    <row r="21" spans="1:18" s="49" customFormat="1" ht="24" customHeight="1">
      <c r="A21" s="246" t="s">
        <v>109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1:6" s="1" customFormat="1" ht="10.5" customHeight="1">
      <c r="A22" s="4"/>
      <c r="B22" s="2"/>
      <c r="C22" s="2"/>
      <c r="D22" s="2"/>
      <c r="E22" s="2"/>
      <c r="F22" s="2"/>
    </row>
    <row r="23" spans="1:18" s="15" customFormat="1" ht="24" customHeight="1">
      <c r="A23" s="239" t="s">
        <v>18</v>
      </c>
      <c r="B23" s="241" t="s">
        <v>19</v>
      </c>
      <c r="C23" s="243" t="s">
        <v>20</v>
      </c>
      <c r="D23" s="239" t="s">
        <v>13</v>
      </c>
      <c r="E23" s="243" t="s">
        <v>12</v>
      </c>
      <c r="F23" s="239" t="s">
        <v>14</v>
      </c>
      <c r="G23" s="247" t="s">
        <v>15</v>
      </c>
      <c r="H23" s="248"/>
      <c r="I23" s="249"/>
      <c r="J23" s="248" t="s">
        <v>21</v>
      </c>
      <c r="K23" s="248"/>
      <c r="L23" s="248"/>
      <c r="M23" s="248"/>
      <c r="N23" s="248"/>
      <c r="O23" s="248"/>
      <c r="P23" s="248"/>
      <c r="Q23" s="248"/>
      <c r="R23" s="250"/>
    </row>
    <row r="24" spans="1:18" s="15" customFormat="1" ht="24" customHeight="1">
      <c r="A24" s="240"/>
      <c r="B24" s="242"/>
      <c r="C24" s="244"/>
      <c r="D24" s="245"/>
      <c r="E24" s="244"/>
      <c r="F24" s="240"/>
      <c r="G24" s="12" t="s">
        <v>0</v>
      </c>
      <c r="H24" s="12" t="s">
        <v>1</v>
      </c>
      <c r="I24" s="13" t="s">
        <v>2</v>
      </c>
      <c r="J24" s="14" t="s">
        <v>3</v>
      </c>
      <c r="K24" s="12" t="s">
        <v>4</v>
      </c>
      <c r="L24" s="12" t="s">
        <v>5</v>
      </c>
      <c r="M24" s="12" t="s">
        <v>6</v>
      </c>
      <c r="N24" s="12" t="s">
        <v>7</v>
      </c>
      <c r="O24" s="12" t="s">
        <v>8</v>
      </c>
      <c r="P24" s="12" t="s">
        <v>9</v>
      </c>
      <c r="Q24" s="12" t="s">
        <v>10</v>
      </c>
      <c r="R24" s="48" t="s">
        <v>11</v>
      </c>
    </row>
    <row r="25" spans="1:18" s="15" customFormat="1" ht="24" customHeight="1">
      <c r="A25" s="29">
        <v>4</v>
      </c>
      <c r="B25" s="30" t="s">
        <v>110</v>
      </c>
      <c r="C25" s="31" t="s">
        <v>428</v>
      </c>
      <c r="D25" s="30">
        <v>500000</v>
      </c>
      <c r="E25" s="32" t="s">
        <v>425</v>
      </c>
      <c r="F25" s="29" t="s">
        <v>82</v>
      </c>
      <c r="G25" s="168"/>
      <c r="H25" s="168"/>
      <c r="I25" s="169"/>
      <c r="J25" s="170"/>
      <c r="K25" s="168"/>
      <c r="L25" s="168"/>
      <c r="M25" s="168"/>
      <c r="N25" s="168"/>
      <c r="O25" s="168"/>
      <c r="P25" s="168"/>
      <c r="Q25" s="168"/>
      <c r="R25" s="168"/>
    </row>
    <row r="26" spans="1:18" s="15" customFormat="1" ht="24" customHeight="1">
      <c r="A26" s="35"/>
      <c r="B26" s="36" t="s">
        <v>104</v>
      </c>
      <c r="C26" s="37" t="s">
        <v>429</v>
      </c>
      <c r="D26" s="36"/>
      <c r="E26" s="38" t="s">
        <v>426</v>
      </c>
      <c r="F26" s="35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</row>
    <row r="27" spans="1:18" s="15" customFormat="1" ht="24" customHeight="1">
      <c r="A27" s="35"/>
      <c r="B27" s="36" t="s">
        <v>105</v>
      </c>
      <c r="C27" s="37" t="s">
        <v>430</v>
      </c>
      <c r="D27" s="36"/>
      <c r="E27" s="38" t="s">
        <v>427</v>
      </c>
      <c r="F27" s="35"/>
      <c r="G27" s="39"/>
      <c r="H27" s="39"/>
      <c r="I27" s="40"/>
      <c r="J27" s="41"/>
      <c r="K27" s="39"/>
      <c r="L27" s="39"/>
      <c r="M27" s="39"/>
      <c r="N27" s="39"/>
      <c r="O27" s="39"/>
      <c r="P27" s="39"/>
      <c r="Q27" s="39"/>
      <c r="R27" s="39"/>
    </row>
    <row r="28" spans="1:18" s="15" customFormat="1" ht="24" customHeight="1">
      <c r="A28" s="35"/>
      <c r="B28" s="36" t="s">
        <v>106</v>
      </c>
      <c r="C28" s="37" t="s">
        <v>431</v>
      </c>
      <c r="D28" s="36"/>
      <c r="E28" s="38"/>
      <c r="F28" s="35"/>
      <c r="G28" s="39"/>
      <c r="H28" s="39"/>
      <c r="I28" s="40"/>
      <c r="J28" s="41"/>
      <c r="K28" s="39"/>
      <c r="L28" s="39"/>
      <c r="M28" s="39"/>
      <c r="N28" s="39"/>
      <c r="O28" s="39"/>
      <c r="P28" s="39"/>
      <c r="Q28" s="39"/>
      <c r="R28" s="39"/>
    </row>
    <row r="29" spans="1:18" s="15" customFormat="1" ht="24" customHeight="1">
      <c r="A29" s="35"/>
      <c r="B29" s="36" t="s">
        <v>107</v>
      </c>
      <c r="C29" s="37" t="s">
        <v>432</v>
      </c>
      <c r="D29" s="36"/>
      <c r="E29" s="38"/>
      <c r="F29" s="35"/>
      <c r="G29" s="39"/>
      <c r="H29" s="39"/>
      <c r="I29" s="40"/>
      <c r="J29" s="41"/>
      <c r="K29" s="39"/>
      <c r="L29" s="39"/>
      <c r="M29" s="39"/>
      <c r="N29" s="39"/>
      <c r="O29" s="39"/>
      <c r="P29" s="39"/>
      <c r="Q29" s="39"/>
      <c r="R29" s="39"/>
    </row>
    <row r="30" spans="1:18" s="15" customFormat="1" ht="24" customHeight="1">
      <c r="A30" s="35"/>
      <c r="B30" s="36"/>
      <c r="C30" s="37" t="s">
        <v>433</v>
      </c>
      <c r="D30" s="36"/>
      <c r="E30" s="38"/>
      <c r="F30" s="35"/>
      <c r="G30" s="39"/>
      <c r="H30" s="39"/>
      <c r="I30" s="40"/>
      <c r="J30" s="41"/>
      <c r="K30" s="39"/>
      <c r="L30" s="39"/>
      <c r="M30" s="39"/>
      <c r="N30" s="39"/>
      <c r="O30" s="39"/>
      <c r="P30" s="39"/>
      <c r="Q30" s="39"/>
      <c r="R30" s="39"/>
    </row>
    <row r="31" spans="1:18" s="15" customFormat="1" ht="24" customHeight="1">
      <c r="A31" s="35"/>
      <c r="B31" s="36"/>
      <c r="C31" s="206" t="s">
        <v>434</v>
      </c>
      <c r="D31" s="36"/>
      <c r="E31" s="38"/>
      <c r="F31" s="35"/>
      <c r="G31" s="39"/>
      <c r="H31" s="39"/>
      <c r="I31" s="40"/>
      <c r="J31" s="41"/>
      <c r="K31" s="39"/>
      <c r="L31" s="39"/>
      <c r="M31" s="39"/>
      <c r="N31" s="39"/>
      <c r="O31" s="39"/>
      <c r="P31" s="39"/>
      <c r="Q31" s="39"/>
      <c r="R31" s="39"/>
    </row>
    <row r="32" spans="1:18" s="15" customFormat="1" ht="24" customHeight="1">
      <c r="A32" s="35"/>
      <c r="B32" s="36"/>
      <c r="C32" s="37" t="s">
        <v>435</v>
      </c>
      <c r="D32" s="36"/>
      <c r="E32" s="38"/>
      <c r="F32" s="35"/>
      <c r="G32" s="39"/>
      <c r="H32" s="39"/>
      <c r="I32" s="40"/>
      <c r="J32" s="41"/>
      <c r="K32" s="39"/>
      <c r="L32" s="39"/>
      <c r="M32" s="39"/>
      <c r="N32" s="39"/>
      <c r="O32" s="39"/>
      <c r="P32" s="39"/>
      <c r="Q32" s="39"/>
      <c r="R32" s="39"/>
    </row>
    <row r="33" spans="1:18" s="15" customFormat="1" ht="24" customHeight="1">
      <c r="A33" s="171"/>
      <c r="B33" s="172"/>
      <c r="C33" s="178"/>
      <c r="D33" s="172"/>
      <c r="E33" s="34"/>
      <c r="F33" s="171"/>
      <c r="G33" s="173"/>
      <c r="H33" s="173"/>
      <c r="I33" s="174"/>
      <c r="J33" s="175"/>
      <c r="K33" s="173"/>
      <c r="L33" s="173"/>
      <c r="M33" s="173"/>
      <c r="N33" s="173"/>
      <c r="O33" s="173"/>
      <c r="P33" s="173"/>
      <c r="Q33" s="173"/>
      <c r="R33" s="173"/>
    </row>
    <row r="34" spans="1:19" s="15" customFormat="1" ht="24" customHeight="1">
      <c r="A34" s="29">
        <v>5</v>
      </c>
      <c r="B34" s="30" t="s">
        <v>110</v>
      </c>
      <c r="C34" s="31" t="s">
        <v>428</v>
      </c>
      <c r="D34" s="30">
        <v>500000</v>
      </c>
      <c r="E34" s="32" t="s">
        <v>436</v>
      </c>
      <c r="F34" s="29" t="s">
        <v>82</v>
      </c>
      <c r="G34" s="168"/>
      <c r="H34" s="168"/>
      <c r="I34" s="169"/>
      <c r="J34" s="170"/>
      <c r="K34" s="168"/>
      <c r="L34" s="168"/>
      <c r="M34" s="168"/>
      <c r="N34" s="168"/>
      <c r="O34" s="168"/>
      <c r="P34" s="168"/>
      <c r="Q34" s="168"/>
      <c r="R34" s="168"/>
      <c r="S34" s="179"/>
    </row>
    <row r="35" spans="1:19" s="15" customFormat="1" ht="24" customHeight="1">
      <c r="A35" s="35"/>
      <c r="B35" s="36" t="s">
        <v>111</v>
      </c>
      <c r="C35" s="37" t="s">
        <v>438</v>
      </c>
      <c r="D35" s="36"/>
      <c r="E35" s="38" t="s">
        <v>437</v>
      </c>
      <c r="F35" s="35"/>
      <c r="G35" s="39"/>
      <c r="H35" s="39"/>
      <c r="I35" s="40"/>
      <c r="J35" s="41"/>
      <c r="K35" s="39"/>
      <c r="L35" s="39"/>
      <c r="M35" s="39"/>
      <c r="N35" s="39"/>
      <c r="O35" s="39"/>
      <c r="P35" s="39"/>
      <c r="Q35" s="39"/>
      <c r="R35" s="39"/>
      <c r="S35" s="179"/>
    </row>
    <row r="36" spans="1:19" s="15" customFormat="1" ht="24" customHeight="1">
      <c r="A36" s="35"/>
      <c r="B36" s="36" t="s">
        <v>105</v>
      </c>
      <c r="C36" s="37" t="s">
        <v>439</v>
      </c>
      <c r="D36" s="36"/>
      <c r="E36" s="38"/>
      <c r="F36" s="35"/>
      <c r="G36" s="39"/>
      <c r="H36" s="39"/>
      <c r="I36" s="40"/>
      <c r="J36" s="41"/>
      <c r="K36" s="39"/>
      <c r="L36" s="39"/>
      <c r="M36" s="39"/>
      <c r="N36" s="39"/>
      <c r="O36" s="39"/>
      <c r="P36" s="39"/>
      <c r="Q36" s="39"/>
      <c r="R36" s="39"/>
      <c r="S36" s="179"/>
    </row>
    <row r="37" spans="1:19" s="15" customFormat="1" ht="24" customHeight="1">
      <c r="A37" s="35"/>
      <c r="B37" s="36" t="s">
        <v>112</v>
      </c>
      <c r="C37" s="37" t="s">
        <v>431</v>
      </c>
      <c r="D37" s="36"/>
      <c r="E37" s="38"/>
      <c r="F37" s="35"/>
      <c r="G37" s="39"/>
      <c r="H37" s="39"/>
      <c r="I37" s="40"/>
      <c r="J37" s="41"/>
      <c r="K37" s="39"/>
      <c r="L37" s="39"/>
      <c r="M37" s="39"/>
      <c r="N37" s="39"/>
      <c r="O37" s="39"/>
      <c r="P37" s="39"/>
      <c r="Q37" s="39"/>
      <c r="R37" s="39"/>
      <c r="S37" s="179"/>
    </row>
    <row r="38" spans="1:19" s="15" customFormat="1" ht="24" customHeight="1">
      <c r="A38" s="35"/>
      <c r="B38" s="36" t="s">
        <v>113</v>
      </c>
      <c r="C38" s="37" t="s">
        <v>432</v>
      </c>
      <c r="D38" s="36"/>
      <c r="E38" s="38"/>
      <c r="F38" s="35"/>
      <c r="G38" s="39"/>
      <c r="H38" s="39"/>
      <c r="I38" s="40"/>
      <c r="J38" s="41"/>
      <c r="K38" s="39"/>
      <c r="L38" s="39"/>
      <c r="M38" s="39"/>
      <c r="N38" s="39"/>
      <c r="O38" s="39"/>
      <c r="P38" s="39"/>
      <c r="Q38" s="39"/>
      <c r="R38" s="39"/>
      <c r="S38" s="179"/>
    </row>
    <row r="39" spans="1:19" s="15" customFormat="1" ht="24" customHeight="1">
      <c r="A39" s="35"/>
      <c r="B39" s="36"/>
      <c r="C39" s="37" t="s">
        <v>440</v>
      </c>
      <c r="D39" s="36"/>
      <c r="E39" s="38"/>
      <c r="F39" s="35"/>
      <c r="G39" s="39"/>
      <c r="H39" s="39"/>
      <c r="I39" s="40"/>
      <c r="J39" s="41"/>
      <c r="K39" s="39"/>
      <c r="L39" s="39"/>
      <c r="M39" s="39"/>
      <c r="N39" s="39"/>
      <c r="O39" s="39"/>
      <c r="P39" s="39"/>
      <c r="Q39" s="39"/>
      <c r="R39" s="39"/>
      <c r="S39" s="179"/>
    </row>
    <row r="40" spans="1:19" s="15" customFormat="1" ht="24" customHeight="1">
      <c r="A40" s="35"/>
      <c r="B40" s="36"/>
      <c r="C40" s="206" t="s">
        <v>434</v>
      </c>
      <c r="D40" s="36"/>
      <c r="E40" s="38"/>
      <c r="F40" s="35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  <c r="S40" s="179"/>
    </row>
    <row r="41" spans="1:19" s="15" customFormat="1" ht="24" customHeight="1">
      <c r="A41" s="35"/>
      <c r="B41" s="36"/>
      <c r="C41" s="37" t="s">
        <v>435</v>
      </c>
      <c r="D41" s="36"/>
      <c r="E41" s="38"/>
      <c r="F41" s="35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179"/>
    </row>
    <row r="42" spans="1:19" s="15" customFormat="1" ht="24" customHeight="1">
      <c r="A42" s="171"/>
      <c r="B42" s="172"/>
      <c r="C42" s="180"/>
      <c r="D42" s="172"/>
      <c r="E42" s="34"/>
      <c r="F42" s="171"/>
      <c r="G42" s="173"/>
      <c r="H42" s="173"/>
      <c r="I42" s="174"/>
      <c r="J42" s="175"/>
      <c r="K42" s="173"/>
      <c r="L42" s="173"/>
      <c r="M42" s="173"/>
      <c r="N42" s="173"/>
      <c r="O42" s="173"/>
      <c r="P42" s="173"/>
      <c r="Q42" s="173"/>
      <c r="R42" s="173"/>
      <c r="S42" s="179"/>
    </row>
    <row r="43" spans="1:18" s="15" customFormat="1" ht="24" customHeight="1">
      <c r="A43" s="239" t="s">
        <v>18</v>
      </c>
      <c r="B43" s="241" t="s">
        <v>19</v>
      </c>
      <c r="C43" s="243" t="s">
        <v>20</v>
      </c>
      <c r="D43" s="239" t="s">
        <v>13</v>
      </c>
      <c r="E43" s="243" t="s">
        <v>12</v>
      </c>
      <c r="F43" s="239" t="s">
        <v>14</v>
      </c>
      <c r="G43" s="247" t="s">
        <v>15</v>
      </c>
      <c r="H43" s="248"/>
      <c r="I43" s="249"/>
      <c r="J43" s="248" t="s">
        <v>21</v>
      </c>
      <c r="K43" s="248"/>
      <c r="L43" s="248"/>
      <c r="M43" s="248"/>
      <c r="N43" s="248"/>
      <c r="O43" s="248"/>
      <c r="P43" s="248"/>
      <c r="Q43" s="248"/>
      <c r="R43" s="250"/>
    </row>
    <row r="44" spans="1:18" s="15" customFormat="1" ht="24" customHeight="1">
      <c r="A44" s="240"/>
      <c r="B44" s="242"/>
      <c r="C44" s="244"/>
      <c r="D44" s="245"/>
      <c r="E44" s="244"/>
      <c r="F44" s="240"/>
      <c r="G44" s="12" t="s">
        <v>0</v>
      </c>
      <c r="H44" s="12" t="s">
        <v>1</v>
      </c>
      <c r="I44" s="13" t="s">
        <v>2</v>
      </c>
      <c r="J44" s="14" t="s">
        <v>3</v>
      </c>
      <c r="K44" s="12" t="s">
        <v>4</v>
      </c>
      <c r="L44" s="12" t="s">
        <v>5</v>
      </c>
      <c r="M44" s="12" t="s">
        <v>6</v>
      </c>
      <c r="N44" s="12" t="s">
        <v>7</v>
      </c>
      <c r="O44" s="12" t="s">
        <v>8</v>
      </c>
      <c r="P44" s="12" t="s">
        <v>9</v>
      </c>
      <c r="Q44" s="12" t="s">
        <v>10</v>
      </c>
      <c r="R44" s="48" t="s">
        <v>11</v>
      </c>
    </row>
    <row r="45" spans="1:18" s="6" customFormat="1" ht="24" customHeight="1">
      <c r="A45" s="29">
        <v>6</v>
      </c>
      <c r="B45" s="30" t="s">
        <v>110</v>
      </c>
      <c r="C45" s="31" t="s">
        <v>428</v>
      </c>
      <c r="D45" s="30">
        <v>500000</v>
      </c>
      <c r="E45" s="32" t="s">
        <v>441</v>
      </c>
      <c r="F45" s="29" t="s">
        <v>82</v>
      </c>
      <c r="G45" s="168"/>
      <c r="H45" s="168"/>
      <c r="I45" s="169"/>
      <c r="J45" s="170"/>
      <c r="K45" s="168"/>
      <c r="L45" s="168"/>
      <c r="M45" s="168"/>
      <c r="N45" s="168"/>
      <c r="O45" s="168"/>
      <c r="P45" s="168"/>
      <c r="Q45" s="168"/>
      <c r="R45" s="168"/>
    </row>
    <row r="46" spans="1:18" s="6" customFormat="1" ht="24" customHeight="1">
      <c r="A46" s="35"/>
      <c r="B46" s="36" t="s">
        <v>114</v>
      </c>
      <c r="C46" s="37" t="s">
        <v>438</v>
      </c>
      <c r="D46" s="36"/>
      <c r="E46" s="38" t="s">
        <v>442</v>
      </c>
      <c r="F46" s="35"/>
      <c r="G46" s="39"/>
      <c r="H46" s="39"/>
      <c r="I46" s="40"/>
      <c r="J46" s="41"/>
      <c r="K46" s="39"/>
      <c r="L46" s="39"/>
      <c r="M46" s="39"/>
      <c r="N46" s="39"/>
      <c r="O46" s="39"/>
      <c r="P46" s="39"/>
      <c r="Q46" s="39"/>
      <c r="R46" s="39"/>
    </row>
    <row r="47" spans="1:18" s="6" customFormat="1" ht="24" customHeight="1">
      <c r="A47" s="35"/>
      <c r="B47" s="36" t="s">
        <v>115</v>
      </c>
      <c r="C47" s="37" t="s">
        <v>444</v>
      </c>
      <c r="D47" s="36"/>
      <c r="E47" s="38" t="s">
        <v>443</v>
      </c>
      <c r="F47" s="35"/>
      <c r="G47" s="39"/>
      <c r="H47" s="39"/>
      <c r="I47" s="40"/>
      <c r="J47" s="41"/>
      <c r="K47" s="39"/>
      <c r="L47" s="39"/>
      <c r="M47" s="39"/>
      <c r="N47" s="39"/>
      <c r="O47" s="39"/>
      <c r="P47" s="39"/>
      <c r="Q47" s="39"/>
      <c r="R47" s="39"/>
    </row>
    <row r="48" spans="1:18" s="6" customFormat="1" ht="24" customHeight="1">
      <c r="A48" s="35"/>
      <c r="B48" s="36" t="s">
        <v>116</v>
      </c>
      <c r="C48" s="37" t="s">
        <v>431</v>
      </c>
      <c r="D48" s="36"/>
      <c r="E48" s="38"/>
      <c r="F48" s="35"/>
      <c r="G48" s="39"/>
      <c r="H48" s="39"/>
      <c r="I48" s="40"/>
      <c r="J48" s="41"/>
      <c r="K48" s="39"/>
      <c r="L48" s="39"/>
      <c r="M48" s="39"/>
      <c r="N48" s="39"/>
      <c r="O48" s="39"/>
      <c r="P48" s="39"/>
      <c r="Q48" s="39"/>
      <c r="R48" s="39"/>
    </row>
    <row r="49" spans="1:18" s="6" customFormat="1" ht="24" customHeight="1">
      <c r="A49" s="35"/>
      <c r="B49" s="36" t="s">
        <v>117</v>
      </c>
      <c r="C49" s="37" t="s">
        <v>432</v>
      </c>
      <c r="D49" s="36"/>
      <c r="E49" s="38"/>
      <c r="F49" s="35"/>
      <c r="G49" s="39"/>
      <c r="H49" s="39"/>
      <c r="I49" s="40"/>
      <c r="J49" s="41"/>
      <c r="K49" s="39"/>
      <c r="L49" s="39"/>
      <c r="M49" s="39"/>
      <c r="N49" s="39"/>
      <c r="O49" s="39"/>
      <c r="P49" s="39"/>
      <c r="Q49" s="39"/>
      <c r="R49" s="39"/>
    </row>
    <row r="50" spans="1:18" s="6" customFormat="1" ht="24" customHeight="1">
      <c r="A50" s="35"/>
      <c r="B50" s="36"/>
      <c r="C50" s="37" t="s">
        <v>445</v>
      </c>
      <c r="D50" s="36"/>
      <c r="E50" s="38"/>
      <c r="F50" s="35"/>
      <c r="G50" s="39"/>
      <c r="H50" s="39"/>
      <c r="I50" s="40"/>
      <c r="J50" s="41"/>
      <c r="K50" s="39"/>
      <c r="L50" s="39"/>
      <c r="M50" s="39"/>
      <c r="N50" s="39"/>
      <c r="O50" s="39"/>
      <c r="P50" s="39"/>
      <c r="Q50" s="39"/>
      <c r="R50" s="39"/>
    </row>
    <row r="51" spans="1:18" s="6" customFormat="1" ht="24" customHeight="1">
      <c r="A51" s="35"/>
      <c r="B51" s="36"/>
      <c r="C51" s="206" t="s">
        <v>434</v>
      </c>
      <c r="D51" s="36"/>
      <c r="E51" s="38"/>
      <c r="F51" s="35"/>
      <c r="G51" s="39"/>
      <c r="H51" s="39"/>
      <c r="I51" s="40"/>
      <c r="J51" s="41"/>
      <c r="K51" s="39"/>
      <c r="L51" s="39"/>
      <c r="M51" s="39"/>
      <c r="N51" s="39"/>
      <c r="O51" s="39"/>
      <c r="P51" s="39"/>
      <c r="Q51" s="39"/>
      <c r="R51" s="39"/>
    </row>
    <row r="52" spans="1:18" s="6" customFormat="1" ht="24" customHeight="1">
      <c r="A52" s="35"/>
      <c r="B52" s="36"/>
      <c r="C52" s="37" t="s">
        <v>435</v>
      </c>
      <c r="D52" s="36"/>
      <c r="E52" s="38"/>
      <c r="F52" s="35"/>
      <c r="G52" s="39"/>
      <c r="H52" s="39"/>
      <c r="I52" s="40"/>
      <c r="J52" s="41"/>
      <c r="K52" s="39"/>
      <c r="L52" s="39"/>
      <c r="M52" s="39"/>
      <c r="N52" s="39"/>
      <c r="O52" s="39"/>
      <c r="P52" s="39"/>
      <c r="Q52" s="39"/>
      <c r="R52" s="39"/>
    </row>
    <row r="53" spans="1:18" s="6" customFormat="1" ht="24" customHeight="1">
      <c r="A53" s="171"/>
      <c r="B53" s="172"/>
      <c r="C53" s="33"/>
      <c r="D53" s="172"/>
      <c r="E53" s="34"/>
      <c r="F53" s="171"/>
      <c r="G53" s="173"/>
      <c r="H53" s="173"/>
      <c r="I53" s="174"/>
      <c r="J53" s="175"/>
      <c r="K53" s="173"/>
      <c r="L53" s="173"/>
      <c r="M53" s="173"/>
      <c r="N53" s="173"/>
      <c r="O53" s="173"/>
      <c r="P53" s="173"/>
      <c r="Q53" s="173"/>
      <c r="R53" s="173"/>
    </row>
    <row r="54" spans="1:18" s="15" customFormat="1" ht="24" customHeight="1">
      <c r="A54" s="29">
        <v>7</v>
      </c>
      <c r="B54" s="30" t="s">
        <v>110</v>
      </c>
      <c r="C54" s="31" t="s">
        <v>428</v>
      </c>
      <c r="D54" s="30">
        <v>500000</v>
      </c>
      <c r="E54" s="32" t="s">
        <v>446</v>
      </c>
      <c r="F54" s="29" t="s">
        <v>82</v>
      </c>
      <c r="G54" s="168"/>
      <c r="H54" s="168"/>
      <c r="I54" s="169"/>
      <c r="J54" s="170"/>
      <c r="K54" s="168"/>
      <c r="L54" s="168"/>
      <c r="M54" s="168"/>
      <c r="N54" s="168"/>
      <c r="O54" s="168"/>
      <c r="P54" s="168"/>
      <c r="Q54" s="168"/>
      <c r="R54" s="168"/>
    </row>
    <row r="55" spans="1:18" s="15" customFormat="1" ht="24" customHeight="1">
      <c r="A55" s="35"/>
      <c r="B55" s="36" t="s">
        <v>118</v>
      </c>
      <c r="C55" s="37" t="s">
        <v>438</v>
      </c>
      <c r="D55" s="36"/>
      <c r="E55" s="38" t="s">
        <v>447</v>
      </c>
      <c r="F55" s="35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</row>
    <row r="56" spans="1:18" s="15" customFormat="1" ht="24" customHeight="1">
      <c r="A56" s="35"/>
      <c r="B56" s="36" t="s">
        <v>119</v>
      </c>
      <c r="C56" s="37" t="s">
        <v>444</v>
      </c>
      <c r="D56" s="36"/>
      <c r="E56" s="38" t="s">
        <v>448</v>
      </c>
      <c r="F56" s="35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</row>
    <row r="57" spans="1:18" s="15" customFormat="1" ht="24" customHeight="1">
      <c r="A57" s="35"/>
      <c r="B57" s="36" t="s">
        <v>120</v>
      </c>
      <c r="C57" s="37" t="s">
        <v>431</v>
      </c>
      <c r="D57" s="36"/>
      <c r="E57" s="38"/>
      <c r="F57" s="35"/>
      <c r="G57" s="39"/>
      <c r="H57" s="39"/>
      <c r="I57" s="40"/>
      <c r="J57" s="41"/>
      <c r="K57" s="39"/>
      <c r="L57" s="39"/>
      <c r="M57" s="39"/>
      <c r="N57" s="39"/>
      <c r="O57" s="39"/>
      <c r="P57" s="39"/>
      <c r="Q57" s="39"/>
      <c r="R57" s="39"/>
    </row>
    <row r="58" spans="1:18" s="15" customFormat="1" ht="24" customHeight="1">
      <c r="A58" s="35"/>
      <c r="B58" s="195" t="s">
        <v>121</v>
      </c>
      <c r="C58" s="37" t="s">
        <v>432</v>
      </c>
      <c r="D58" s="36"/>
      <c r="E58" s="38"/>
      <c r="F58" s="35"/>
      <c r="G58" s="39"/>
      <c r="H58" s="39"/>
      <c r="I58" s="40"/>
      <c r="J58" s="41"/>
      <c r="K58" s="39"/>
      <c r="L58" s="39"/>
      <c r="M58" s="39"/>
      <c r="N58" s="39"/>
      <c r="O58" s="39"/>
      <c r="P58" s="39"/>
      <c r="Q58" s="39"/>
      <c r="R58" s="39"/>
    </row>
    <row r="59" spans="1:18" s="15" customFormat="1" ht="24" customHeight="1">
      <c r="A59" s="35"/>
      <c r="B59" s="36"/>
      <c r="C59" s="37" t="s">
        <v>445</v>
      </c>
      <c r="D59" s="36"/>
      <c r="E59" s="38"/>
      <c r="F59" s="35"/>
      <c r="G59" s="39"/>
      <c r="H59" s="39"/>
      <c r="I59" s="40"/>
      <c r="J59" s="41"/>
      <c r="K59" s="39"/>
      <c r="L59" s="39"/>
      <c r="M59" s="39"/>
      <c r="N59" s="39"/>
      <c r="O59" s="39"/>
      <c r="P59" s="39"/>
      <c r="Q59" s="39"/>
      <c r="R59" s="39"/>
    </row>
    <row r="60" spans="1:18" s="15" customFormat="1" ht="24" customHeight="1">
      <c r="A60" s="35"/>
      <c r="B60" s="36"/>
      <c r="C60" s="206" t="s">
        <v>434</v>
      </c>
      <c r="D60" s="36"/>
      <c r="E60" s="38"/>
      <c r="F60" s="35"/>
      <c r="G60" s="39"/>
      <c r="H60" s="39"/>
      <c r="I60" s="40"/>
      <c r="J60" s="41"/>
      <c r="K60" s="39"/>
      <c r="L60" s="39"/>
      <c r="M60" s="39"/>
      <c r="N60" s="39"/>
      <c r="O60" s="39"/>
      <c r="P60" s="39"/>
      <c r="Q60" s="39"/>
      <c r="R60" s="39"/>
    </row>
    <row r="61" spans="1:19" s="15" customFormat="1" ht="24" customHeight="1">
      <c r="A61" s="35"/>
      <c r="B61" s="36"/>
      <c r="C61" s="37" t="s">
        <v>435</v>
      </c>
      <c r="D61" s="36"/>
      <c r="E61" s="38"/>
      <c r="F61" s="35"/>
      <c r="G61" s="39"/>
      <c r="H61" s="39"/>
      <c r="I61" s="40"/>
      <c r="J61" s="41"/>
      <c r="K61" s="39"/>
      <c r="L61" s="39"/>
      <c r="M61" s="39"/>
      <c r="N61" s="39"/>
      <c r="O61" s="39"/>
      <c r="P61" s="39"/>
      <c r="Q61" s="39"/>
      <c r="R61" s="39"/>
      <c r="S61" s="179"/>
    </row>
    <row r="62" spans="1:18" s="15" customFormat="1" ht="24" customHeight="1">
      <c r="A62" s="171"/>
      <c r="B62" s="172"/>
      <c r="C62" s="178"/>
      <c r="D62" s="172"/>
      <c r="E62" s="34"/>
      <c r="F62" s="171"/>
      <c r="G62" s="173"/>
      <c r="H62" s="173"/>
      <c r="I62" s="174"/>
      <c r="J62" s="175"/>
      <c r="K62" s="173"/>
      <c r="L62" s="173"/>
      <c r="M62" s="173"/>
      <c r="N62" s="173"/>
      <c r="O62" s="173"/>
      <c r="P62" s="173"/>
      <c r="Q62" s="173"/>
      <c r="R62" s="173"/>
    </row>
    <row r="63" spans="1:18" s="15" customFormat="1" ht="24" customHeight="1">
      <c r="A63" s="239" t="s">
        <v>18</v>
      </c>
      <c r="B63" s="241" t="s">
        <v>19</v>
      </c>
      <c r="C63" s="243" t="s">
        <v>20</v>
      </c>
      <c r="D63" s="239" t="s">
        <v>13</v>
      </c>
      <c r="E63" s="243" t="s">
        <v>12</v>
      </c>
      <c r="F63" s="239" t="s">
        <v>14</v>
      </c>
      <c r="G63" s="247" t="s">
        <v>15</v>
      </c>
      <c r="H63" s="248"/>
      <c r="I63" s="249"/>
      <c r="J63" s="248" t="s">
        <v>21</v>
      </c>
      <c r="K63" s="248"/>
      <c r="L63" s="248"/>
      <c r="M63" s="248"/>
      <c r="N63" s="248"/>
      <c r="O63" s="248"/>
      <c r="P63" s="248"/>
      <c r="Q63" s="248"/>
      <c r="R63" s="250"/>
    </row>
    <row r="64" spans="1:18" s="15" customFormat="1" ht="24" customHeight="1">
      <c r="A64" s="240"/>
      <c r="B64" s="242"/>
      <c r="C64" s="244"/>
      <c r="D64" s="245"/>
      <c r="E64" s="244"/>
      <c r="F64" s="240"/>
      <c r="G64" s="12" t="s">
        <v>0</v>
      </c>
      <c r="H64" s="12" t="s">
        <v>1</v>
      </c>
      <c r="I64" s="13" t="s">
        <v>2</v>
      </c>
      <c r="J64" s="14" t="s">
        <v>3</v>
      </c>
      <c r="K64" s="12" t="s">
        <v>4</v>
      </c>
      <c r="L64" s="12" t="s">
        <v>5</v>
      </c>
      <c r="M64" s="12" t="s">
        <v>6</v>
      </c>
      <c r="N64" s="12" t="s">
        <v>7</v>
      </c>
      <c r="O64" s="12" t="s">
        <v>8</v>
      </c>
      <c r="P64" s="12" t="s">
        <v>9</v>
      </c>
      <c r="Q64" s="12" t="s">
        <v>10</v>
      </c>
      <c r="R64" s="48" t="s">
        <v>11</v>
      </c>
    </row>
    <row r="65" spans="1:18" s="15" customFormat="1" ht="24" customHeight="1">
      <c r="A65" s="29">
        <v>8</v>
      </c>
      <c r="B65" s="30" t="s">
        <v>110</v>
      </c>
      <c r="C65" s="31" t="s">
        <v>428</v>
      </c>
      <c r="D65" s="30">
        <v>500000</v>
      </c>
      <c r="E65" s="32" t="s">
        <v>449</v>
      </c>
      <c r="F65" s="29" t="s">
        <v>82</v>
      </c>
      <c r="G65" s="168"/>
      <c r="H65" s="168"/>
      <c r="I65" s="169"/>
      <c r="J65" s="170"/>
      <c r="K65" s="168"/>
      <c r="L65" s="168"/>
      <c r="M65" s="168"/>
      <c r="N65" s="168"/>
      <c r="O65" s="168"/>
      <c r="P65" s="168"/>
      <c r="Q65" s="168"/>
      <c r="R65" s="168"/>
    </row>
    <row r="66" spans="1:18" s="15" customFormat="1" ht="24" customHeight="1">
      <c r="A66" s="35"/>
      <c r="B66" s="36" t="s">
        <v>124</v>
      </c>
      <c r="C66" s="37" t="s">
        <v>429</v>
      </c>
      <c r="D66" s="36"/>
      <c r="E66" s="38" t="s">
        <v>450</v>
      </c>
      <c r="F66" s="35"/>
      <c r="G66" s="39"/>
      <c r="H66" s="39"/>
      <c r="I66" s="40"/>
      <c r="J66" s="41"/>
      <c r="K66" s="39"/>
      <c r="L66" s="39"/>
      <c r="M66" s="39"/>
      <c r="N66" s="39"/>
      <c r="O66" s="39"/>
      <c r="P66" s="39"/>
      <c r="Q66" s="39"/>
      <c r="R66" s="39"/>
    </row>
    <row r="67" spans="1:18" s="15" customFormat="1" ht="24" customHeight="1">
      <c r="A67" s="35"/>
      <c r="B67" s="179" t="s">
        <v>126</v>
      </c>
      <c r="C67" s="37" t="s">
        <v>452</v>
      </c>
      <c r="D67" s="36"/>
      <c r="E67" s="38" t="s">
        <v>451</v>
      </c>
      <c r="F67" s="35"/>
      <c r="G67" s="39"/>
      <c r="H67" s="39"/>
      <c r="I67" s="40"/>
      <c r="J67" s="41"/>
      <c r="K67" s="39"/>
      <c r="L67" s="39"/>
      <c r="M67" s="39"/>
      <c r="N67" s="39"/>
      <c r="O67" s="39"/>
      <c r="P67" s="39"/>
      <c r="Q67" s="39"/>
      <c r="R67" s="39"/>
    </row>
    <row r="68" spans="1:18" s="15" customFormat="1" ht="24" customHeight="1">
      <c r="A68" s="35"/>
      <c r="B68" s="36" t="s">
        <v>125</v>
      </c>
      <c r="C68" s="37" t="s">
        <v>431</v>
      </c>
      <c r="D68" s="36"/>
      <c r="E68" s="38"/>
      <c r="F68" s="35"/>
      <c r="G68" s="39"/>
      <c r="H68" s="39"/>
      <c r="I68" s="40"/>
      <c r="J68" s="41"/>
      <c r="K68" s="39"/>
      <c r="L68" s="39"/>
      <c r="M68" s="39"/>
      <c r="N68" s="39"/>
      <c r="O68" s="39"/>
      <c r="P68" s="39"/>
      <c r="Q68" s="39"/>
      <c r="R68" s="39"/>
    </row>
    <row r="69" spans="1:18" s="15" customFormat="1" ht="24" customHeight="1">
      <c r="A69" s="35"/>
      <c r="B69" s="36" t="s">
        <v>122</v>
      </c>
      <c r="C69" s="37" t="s">
        <v>432</v>
      </c>
      <c r="D69" s="36"/>
      <c r="E69" s="38"/>
      <c r="F69" s="35"/>
      <c r="G69" s="39"/>
      <c r="H69" s="39"/>
      <c r="I69" s="40"/>
      <c r="J69" s="41"/>
      <c r="K69" s="39"/>
      <c r="L69" s="39"/>
      <c r="M69" s="39"/>
      <c r="N69" s="39"/>
      <c r="O69" s="39"/>
      <c r="P69" s="39"/>
      <c r="Q69" s="39"/>
      <c r="R69" s="39"/>
    </row>
    <row r="70" spans="1:18" s="15" customFormat="1" ht="24" customHeight="1">
      <c r="A70" s="35"/>
      <c r="B70" s="36" t="s">
        <v>123</v>
      </c>
      <c r="C70" s="37" t="s">
        <v>453</v>
      </c>
      <c r="D70" s="36"/>
      <c r="E70" s="38"/>
      <c r="F70" s="35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</row>
    <row r="71" spans="1:18" s="15" customFormat="1" ht="24" customHeight="1">
      <c r="A71" s="35"/>
      <c r="B71" s="36"/>
      <c r="C71" s="206" t="s">
        <v>434</v>
      </c>
      <c r="D71" s="36"/>
      <c r="E71" s="38"/>
      <c r="F71" s="35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</row>
    <row r="72" spans="1:19" s="15" customFormat="1" ht="24" customHeight="1">
      <c r="A72" s="35"/>
      <c r="B72" s="36"/>
      <c r="C72" s="37" t="s">
        <v>435</v>
      </c>
      <c r="D72" s="36"/>
      <c r="E72" s="38"/>
      <c r="F72" s="35"/>
      <c r="G72" s="39"/>
      <c r="H72" s="39"/>
      <c r="I72" s="40"/>
      <c r="J72" s="41"/>
      <c r="K72" s="39"/>
      <c r="L72" s="39"/>
      <c r="M72" s="39"/>
      <c r="N72" s="39"/>
      <c r="O72" s="39"/>
      <c r="P72" s="39"/>
      <c r="Q72" s="39"/>
      <c r="R72" s="39"/>
      <c r="S72" s="179"/>
    </row>
    <row r="73" spans="1:18" s="15" customFormat="1" ht="24" customHeight="1">
      <c r="A73" s="171"/>
      <c r="B73" s="172"/>
      <c r="C73" s="178"/>
      <c r="D73" s="172"/>
      <c r="E73" s="34"/>
      <c r="F73" s="171"/>
      <c r="G73" s="173"/>
      <c r="H73" s="173"/>
      <c r="I73" s="174"/>
      <c r="J73" s="175"/>
      <c r="K73" s="173"/>
      <c r="L73" s="173"/>
      <c r="M73" s="173"/>
      <c r="N73" s="173"/>
      <c r="O73" s="173"/>
      <c r="P73" s="173"/>
      <c r="Q73" s="173"/>
      <c r="R73" s="173"/>
    </row>
    <row r="74" spans="1:18" s="6" customFormat="1" ht="24" customHeight="1">
      <c r="A74" s="29">
        <v>9</v>
      </c>
      <c r="B74" s="30" t="s">
        <v>110</v>
      </c>
      <c r="C74" s="31" t="s">
        <v>428</v>
      </c>
      <c r="D74" s="30">
        <v>500000</v>
      </c>
      <c r="E74" s="32" t="s">
        <v>454</v>
      </c>
      <c r="F74" s="29" t="s">
        <v>82</v>
      </c>
      <c r="G74" s="168"/>
      <c r="H74" s="168"/>
      <c r="I74" s="169"/>
      <c r="J74" s="170"/>
      <c r="K74" s="168"/>
      <c r="L74" s="168"/>
      <c r="M74" s="168"/>
      <c r="N74" s="168"/>
      <c r="O74" s="168"/>
      <c r="P74" s="168"/>
      <c r="Q74" s="168"/>
      <c r="R74" s="168"/>
    </row>
    <row r="75" spans="1:18" s="6" customFormat="1" ht="24" customHeight="1">
      <c r="A75" s="35"/>
      <c r="B75" s="36" t="s">
        <v>129</v>
      </c>
      <c r="C75" s="37" t="s">
        <v>438</v>
      </c>
      <c r="D75" s="36"/>
      <c r="E75" s="38" t="s">
        <v>447</v>
      </c>
      <c r="F75" s="35"/>
      <c r="G75" s="39"/>
      <c r="H75" s="39"/>
      <c r="I75" s="40"/>
      <c r="J75" s="41"/>
      <c r="K75" s="39"/>
      <c r="L75" s="39"/>
      <c r="M75" s="39"/>
      <c r="N75" s="39"/>
      <c r="O75" s="39"/>
      <c r="P75" s="39"/>
      <c r="Q75" s="39"/>
      <c r="R75" s="39"/>
    </row>
    <row r="76" spans="1:18" s="6" customFormat="1" ht="24" customHeight="1">
      <c r="A76" s="35"/>
      <c r="B76" s="179" t="s">
        <v>130</v>
      </c>
      <c r="C76" s="37" t="s">
        <v>439</v>
      </c>
      <c r="D76" s="36"/>
      <c r="E76" s="38" t="s">
        <v>455</v>
      </c>
      <c r="F76" s="35"/>
      <c r="G76" s="39"/>
      <c r="H76" s="39"/>
      <c r="I76" s="40"/>
      <c r="J76" s="41"/>
      <c r="K76" s="39"/>
      <c r="L76" s="39"/>
      <c r="M76" s="39"/>
      <c r="N76" s="39"/>
      <c r="O76" s="39"/>
      <c r="P76" s="39"/>
      <c r="Q76" s="39"/>
      <c r="R76" s="39"/>
    </row>
    <row r="77" spans="1:18" s="6" customFormat="1" ht="24" customHeight="1">
      <c r="A77" s="35"/>
      <c r="B77" s="36" t="s">
        <v>125</v>
      </c>
      <c r="C77" s="37" t="s">
        <v>431</v>
      </c>
      <c r="D77" s="36"/>
      <c r="E77" s="38"/>
      <c r="F77" s="35"/>
      <c r="G77" s="39"/>
      <c r="H77" s="39"/>
      <c r="I77" s="40"/>
      <c r="J77" s="41"/>
      <c r="K77" s="39"/>
      <c r="L77" s="39"/>
      <c r="M77" s="39"/>
      <c r="N77" s="39"/>
      <c r="O77" s="39"/>
      <c r="P77" s="39"/>
      <c r="Q77" s="39"/>
      <c r="R77" s="39"/>
    </row>
    <row r="78" spans="1:18" s="6" customFormat="1" ht="24" customHeight="1">
      <c r="A78" s="35"/>
      <c r="B78" s="195" t="s">
        <v>574</v>
      </c>
      <c r="C78" s="37" t="s">
        <v>432</v>
      </c>
      <c r="D78" s="36"/>
      <c r="E78" s="38"/>
      <c r="F78" s="35"/>
      <c r="G78" s="39"/>
      <c r="H78" s="39"/>
      <c r="I78" s="40"/>
      <c r="J78" s="41"/>
      <c r="K78" s="39"/>
      <c r="L78" s="39"/>
      <c r="M78" s="39"/>
      <c r="N78" s="39"/>
      <c r="O78" s="39"/>
      <c r="P78" s="39"/>
      <c r="Q78" s="39"/>
      <c r="R78" s="39"/>
    </row>
    <row r="79" spans="1:18" s="6" customFormat="1" ht="24" customHeight="1">
      <c r="A79" s="35"/>
      <c r="B79" s="36" t="s">
        <v>128</v>
      </c>
      <c r="C79" s="37" t="s">
        <v>440</v>
      </c>
      <c r="D79" s="36"/>
      <c r="E79" s="38"/>
      <c r="F79" s="35"/>
      <c r="G79" s="39"/>
      <c r="H79" s="39"/>
      <c r="I79" s="40"/>
      <c r="J79" s="41"/>
      <c r="K79" s="39"/>
      <c r="L79" s="39"/>
      <c r="M79" s="39"/>
      <c r="N79" s="39"/>
      <c r="O79" s="39"/>
      <c r="P79" s="39"/>
      <c r="Q79" s="39"/>
      <c r="R79" s="39"/>
    </row>
    <row r="80" spans="1:18" s="6" customFormat="1" ht="24" customHeight="1">
      <c r="A80" s="35"/>
      <c r="B80" s="36"/>
      <c r="C80" s="206" t="s">
        <v>434</v>
      </c>
      <c r="D80" s="36"/>
      <c r="E80" s="38"/>
      <c r="F80" s="35"/>
      <c r="G80" s="39"/>
      <c r="H80" s="39"/>
      <c r="I80" s="40"/>
      <c r="J80" s="41"/>
      <c r="K80" s="39"/>
      <c r="L80" s="39"/>
      <c r="M80" s="39"/>
      <c r="N80" s="39"/>
      <c r="O80" s="39"/>
      <c r="P80" s="39"/>
      <c r="Q80" s="39"/>
      <c r="R80" s="39"/>
    </row>
    <row r="81" spans="1:19" s="15" customFormat="1" ht="24" customHeight="1">
      <c r="A81" s="35"/>
      <c r="B81" s="36"/>
      <c r="C81" s="37" t="s">
        <v>435</v>
      </c>
      <c r="D81" s="36"/>
      <c r="E81" s="38"/>
      <c r="F81" s="35"/>
      <c r="G81" s="39"/>
      <c r="H81" s="39"/>
      <c r="I81" s="40"/>
      <c r="J81" s="41"/>
      <c r="K81" s="39"/>
      <c r="L81" s="39"/>
      <c r="M81" s="39"/>
      <c r="N81" s="39"/>
      <c r="O81" s="39"/>
      <c r="P81" s="39"/>
      <c r="Q81" s="39"/>
      <c r="R81" s="39"/>
      <c r="S81" s="179"/>
    </row>
    <row r="82" spans="1:18" s="6" customFormat="1" ht="24" customHeight="1">
      <c r="A82" s="171"/>
      <c r="B82" s="172"/>
      <c r="C82" s="178"/>
      <c r="D82" s="172"/>
      <c r="E82" s="34"/>
      <c r="F82" s="171"/>
      <c r="G82" s="173"/>
      <c r="H82" s="173"/>
      <c r="I82" s="174"/>
      <c r="J82" s="175"/>
      <c r="K82" s="173"/>
      <c r="L82" s="173"/>
      <c r="M82" s="173"/>
      <c r="N82" s="173"/>
      <c r="O82" s="173"/>
      <c r="P82" s="173"/>
      <c r="Q82" s="173"/>
      <c r="R82" s="173"/>
    </row>
    <row r="83" spans="1:18" s="15" customFormat="1" ht="24" customHeight="1">
      <c r="A83" s="239" t="s">
        <v>18</v>
      </c>
      <c r="B83" s="241" t="s">
        <v>19</v>
      </c>
      <c r="C83" s="243" t="s">
        <v>20</v>
      </c>
      <c r="D83" s="239" t="s">
        <v>13</v>
      </c>
      <c r="E83" s="243" t="s">
        <v>12</v>
      </c>
      <c r="F83" s="239" t="s">
        <v>14</v>
      </c>
      <c r="G83" s="247" t="s">
        <v>15</v>
      </c>
      <c r="H83" s="248"/>
      <c r="I83" s="249"/>
      <c r="J83" s="248" t="s">
        <v>21</v>
      </c>
      <c r="K83" s="248"/>
      <c r="L83" s="248"/>
      <c r="M83" s="248"/>
      <c r="N83" s="248"/>
      <c r="O83" s="248"/>
      <c r="P83" s="248"/>
      <c r="Q83" s="248"/>
      <c r="R83" s="250"/>
    </row>
    <row r="84" spans="1:18" s="15" customFormat="1" ht="24" customHeight="1">
      <c r="A84" s="240"/>
      <c r="B84" s="242"/>
      <c r="C84" s="244"/>
      <c r="D84" s="245"/>
      <c r="E84" s="244"/>
      <c r="F84" s="240"/>
      <c r="G84" s="12" t="s">
        <v>0</v>
      </c>
      <c r="H84" s="12" t="s">
        <v>1</v>
      </c>
      <c r="I84" s="13" t="s">
        <v>2</v>
      </c>
      <c r="J84" s="14" t="s">
        <v>3</v>
      </c>
      <c r="K84" s="12" t="s">
        <v>4</v>
      </c>
      <c r="L84" s="12" t="s">
        <v>5</v>
      </c>
      <c r="M84" s="12" t="s">
        <v>6</v>
      </c>
      <c r="N84" s="12" t="s">
        <v>7</v>
      </c>
      <c r="O84" s="12" t="s">
        <v>8</v>
      </c>
      <c r="P84" s="12" t="s">
        <v>9</v>
      </c>
      <c r="Q84" s="12" t="s">
        <v>10</v>
      </c>
      <c r="R84" s="48" t="s">
        <v>11</v>
      </c>
    </row>
    <row r="85" spans="1:18" s="6" customFormat="1" ht="24" customHeight="1">
      <c r="A85" s="29">
        <v>10</v>
      </c>
      <c r="B85" s="30" t="s">
        <v>110</v>
      </c>
      <c r="C85" s="31" t="s">
        <v>428</v>
      </c>
      <c r="D85" s="30">
        <v>500000</v>
      </c>
      <c r="E85" s="32" t="s">
        <v>456</v>
      </c>
      <c r="F85" s="29" t="s">
        <v>82</v>
      </c>
      <c r="G85" s="168"/>
      <c r="H85" s="168"/>
      <c r="I85" s="169"/>
      <c r="J85" s="170"/>
      <c r="K85" s="168"/>
      <c r="L85" s="168"/>
      <c r="M85" s="168"/>
      <c r="N85" s="168"/>
      <c r="O85" s="168"/>
      <c r="P85" s="168"/>
      <c r="Q85" s="168"/>
      <c r="R85" s="168"/>
    </row>
    <row r="86" spans="1:18" s="6" customFormat="1" ht="24" customHeight="1">
      <c r="A86" s="35"/>
      <c r="B86" s="36" t="s">
        <v>575</v>
      </c>
      <c r="C86" s="37" t="s">
        <v>429</v>
      </c>
      <c r="D86" s="36"/>
      <c r="E86" s="38" t="s">
        <v>442</v>
      </c>
      <c r="F86" s="35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</row>
    <row r="87" spans="1:18" s="6" customFormat="1" ht="24" customHeight="1">
      <c r="A87" s="35"/>
      <c r="B87" s="36" t="s">
        <v>127</v>
      </c>
      <c r="C87" s="37" t="s">
        <v>452</v>
      </c>
      <c r="D87" s="36"/>
      <c r="E87" s="38" t="s">
        <v>457</v>
      </c>
      <c r="F87" s="35"/>
      <c r="G87" s="39"/>
      <c r="H87" s="39"/>
      <c r="I87" s="40"/>
      <c r="J87" s="41"/>
      <c r="K87" s="39"/>
      <c r="L87" s="39"/>
      <c r="M87" s="39"/>
      <c r="N87" s="39"/>
      <c r="O87" s="39"/>
      <c r="P87" s="39"/>
      <c r="Q87" s="39"/>
      <c r="R87" s="39"/>
    </row>
    <row r="88" spans="1:18" s="6" customFormat="1" ht="24" customHeight="1">
      <c r="A88" s="35"/>
      <c r="B88" s="36" t="s">
        <v>131</v>
      </c>
      <c r="C88" s="37" t="s">
        <v>431</v>
      </c>
      <c r="D88" s="36"/>
      <c r="E88" s="38"/>
      <c r="F88" s="35"/>
      <c r="G88" s="39"/>
      <c r="H88" s="39"/>
      <c r="I88" s="40"/>
      <c r="J88" s="41"/>
      <c r="K88" s="39"/>
      <c r="L88" s="39"/>
      <c r="M88" s="39"/>
      <c r="N88" s="39"/>
      <c r="O88" s="39"/>
      <c r="P88" s="39"/>
      <c r="Q88" s="39"/>
      <c r="R88" s="39"/>
    </row>
    <row r="89" spans="1:18" s="6" customFormat="1" ht="24" customHeight="1">
      <c r="A89" s="35"/>
      <c r="B89" s="36" t="s">
        <v>132</v>
      </c>
      <c r="C89" s="37" t="s">
        <v>432</v>
      </c>
      <c r="D89" s="36"/>
      <c r="E89" s="38"/>
      <c r="F89" s="35"/>
      <c r="G89" s="39"/>
      <c r="H89" s="39"/>
      <c r="I89" s="40"/>
      <c r="J89" s="41"/>
      <c r="K89" s="39"/>
      <c r="L89" s="39"/>
      <c r="M89" s="39"/>
      <c r="N89" s="39"/>
      <c r="O89" s="39"/>
      <c r="P89" s="39"/>
      <c r="Q89" s="39"/>
      <c r="R89" s="39"/>
    </row>
    <row r="90" spans="1:18" s="6" customFormat="1" ht="24" customHeight="1">
      <c r="A90" s="35"/>
      <c r="B90" s="36"/>
      <c r="C90" s="37" t="s">
        <v>453</v>
      </c>
      <c r="D90" s="36"/>
      <c r="E90" s="38"/>
      <c r="F90" s="35"/>
      <c r="G90" s="39"/>
      <c r="H90" s="39"/>
      <c r="I90" s="40"/>
      <c r="J90" s="41"/>
      <c r="K90" s="39"/>
      <c r="L90" s="39"/>
      <c r="M90" s="39"/>
      <c r="N90" s="39"/>
      <c r="O90" s="39"/>
      <c r="P90" s="39"/>
      <c r="Q90" s="39"/>
      <c r="R90" s="39"/>
    </row>
    <row r="91" spans="1:18" s="6" customFormat="1" ht="24" customHeight="1">
      <c r="A91" s="35"/>
      <c r="B91" s="36"/>
      <c r="C91" s="206" t="s">
        <v>434</v>
      </c>
      <c r="D91" s="36"/>
      <c r="E91" s="38"/>
      <c r="F91" s="35"/>
      <c r="G91" s="39"/>
      <c r="H91" s="39"/>
      <c r="I91" s="40"/>
      <c r="J91" s="41"/>
      <c r="K91" s="39"/>
      <c r="L91" s="39"/>
      <c r="M91" s="39"/>
      <c r="N91" s="39"/>
      <c r="O91" s="39"/>
      <c r="P91" s="39"/>
      <c r="Q91" s="39"/>
      <c r="R91" s="39"/>
    </row>
    <row r="92" spans="1:19" s="15" customFormat="1" ht="24" customHeight="1">
      <c r="A92" s="35"/>
      <c r="B92" s="36"/>
      <c r="C92" s="37" t="s">
        <v>435</v>
      </c>
      <c r="D92" s="36"/>
      <c r="E92" s="38"/>
      <c r="F92" s="35"/>
      <c r="G92" s="39"/>
      <c r="H92" s="39"/>
      <c r="I92" s="40"/>
      <c r="J92" s="41"/>
      <c r="K92" s="39"/>
      <c r="L92" s="39"/>
      <c r="M92" s="39"/>
      <c r="N92" s="39"/>
      <c r="O92" s="39"/>
      <c r="P92" s="39"/>
      <c r="Q92" s="39"/>
      <c r="R92" s="39"/>
      <c r="S92" s="179"/>
    </row>
    <row r="93" spans="1:18" s="6" customFormat="1" ht="24" customHeight="1">
      <c r="A93" s="171"/>
      <c r="B93" s="172"/>
      <c r="C93" s="33"/>
      <c r="D93" s="172"/>
      <c r="E93" s="34"/>
      <c r="F93" s="171"/>
      <c r="G93" s="173"/>
      <c r="H93" s="173"/>
      <c r="I93" s="174"/>
      <c r="J93" s="175"/>
      <c r="K93" s="173"/>
      <c r="L93" s="173"/>
      <c r="M93" s="173"/>
      <c r="N93" s="173"/>
      <c r="O93" s="173"/>
      <c r="P93" s="173"/>
      <c r="Q93" s="173"/>
      <c r="R93" s="173"/>
    </row>
    <row r="94" spans="1:18" s="6" customFormat="1" ht="24" customHeight="1">
      <c r="A94" s="29">
        <v>11</v>
      </c>
      <c r="B94" s="30" t="s">
        <v>110</v>
      </c>
      <c r="C94" s="31" t="s">
        <v>428</v>
      </c>
      <c r="D94" s="30">
        <v>500000</v>
      </c>
      <c r="E94" s="32" t="s">
        <v>458</v>
      </c>
      <c r="F94" s="29" t="s">
        <v>82</v>
      </c>
      <c r="G94" s="168"/>
      <c r="H94" s="168"/>
      <c r="I94" s="169"/>
      <c r="J94" s="170"/>
      <c r="K94" s="168"/>
      <c r="L94" s="168"/>
      <c r="M94" s="168"/>
      <c r="N94" s="168"/>
      <c r="O94" s="168"/>
      <c r="P94" s="168"/>
      <c r="Q94" s="168"/>
      <c r="R94" s="122"/>
    </row>
    <row r="95" spans="1:18" s="6" customFormat="1" ht="24" customHeight="1">
      <c r="A95" s="35"/>
      <c r="B95" s="195" t="s">
        <v>133</v>
      </c>
      <c r="C95" s="37" t="s">
        <v>460</v>
      </c>
      <c r="D95" s="36"/>
      <c r="E95" s="38" t="s">
        <v>447</v>
      </c>
      <c r="F95" s="35"/>
      <c r="G95" s="39"/>
      <c r="H95" s="39"/>
      <c r="I95" s="40"/>
      <c r="J95" s="41"/>
      <c r="K95" s="39"/>
      <c r="L95" s="39"/>
      <c r="M95" s="39"/>
      <c r="N95" s="39"/>
      <c r="O95" s="39"/>
      <c r="P95" s="39"/>
      <c r="Q95" s="39"/>
      <c r="R95" s="104"/>
    </row>
    <row r="96" spans="1:18" s="6" customFormat="1" ht="24" customHeight="1">
      <c r="A96" s="35"/>
      <c r="B96" s="36" t="s">
        <v>115</v>
      </c>
      <c r="C96" s="37" t="s">
        <v>461</v>
      </c>
      <c r="D96" s="36"/>
      <c r="E96" s="38" t="s">
        <v>459</v>
      </c>
      <c r="F96" s="35"/>
      <c r="G96" s="39"/>
      <c r="H96" s="39"/>
      <c r="I96" s="40"/>
      <c r="J96" s="41"/>
      <c r="K96" s="39"/>
      <c r="L96" s="39"/>
      <c r="M96" s="39"/>
      <c r="N96" s="39"/>
      <c r="O96" s="39"/>
      <c r="P96" s="39"/>
      <c r="Q96" s="39"/>
      <c r="R96" s="104"/>
    </row>
    <row r="97" spans="1:18" s="6" customFormat="1" ht="24" customHeight="1">
      <c r="A97" s="35"/>
      <c r="B97" s="36" t="s">
        <v>134</v>
      </c>
      <c r="C97" s="37" t="s">
        <v>431</v>
      </c>
      <c r="D97" s="36"/>
      <c r="E97" s="38"/>
      <c r="F97" s="35"/>
      <c r="G97" s="39"/>
      <c r="H97" s="39"/>
      <c r="I97" s="40"/>
      <c r="J97" s="41"/>
      <c r="K97" s="39"/>
      <c r="L97" s="39"/>
      <c r="M97" s="39"/>
      <c r="N97" s="39"/>
      <c r="O97" s="39"/>
      <c r="P97" s="39"/>
      <c r="Q97" s="39"/>
      <c r="R97" s="104"/>
    </row>
    <row r="98" spans="1:18" s="6" customFormat="1" ht="24" customHeight="1">
      <c r="A98" s="35"/>
      <c r="B98" s="36" t="s">
        <v>135</v>
      </c>
      <c r="C98" s="37" t="s">
        <v>432</v>
      </c>
      <c r="D98" s="36"/>
      <c r="E98" s="38"/>
      <c r="F98" s="35"/>
      <c r="G98" s="39"/>
      <c r="H98" s="39"/>
      <c r="I98" s="40"/>
      <c r="J98" s="41"/>
      <c r="K98" s="39"/>
      <c r="L98" s="39"/>
      <c r="M98" s="39"/>
      <c r="N98" s="39"/>
      <c r="O98" s="39"/>
      <c r="P98" s="39"/>
      <c r="Q98" s="39"/>
      <c r="R98" s="104"/>
    </row>
    <row r="99" spans="1:18" s="6" customFormat="1" ht="24" customHeight="1">
      <c r="A99" s="35"/>
      <c r="B99" s="36"/>
      <c r="C99" s="37" t="s">
        <v>462</v>
      </c>
      <c r="D99" s="36"/>
      <c r="E99" s="38"/>
      <c r="F99" s="35"/>
      <c r="G99" s="39"/>
      <c r="H99" s="39"/>
      <c r="I99" s="40"/>
      <c r="J99" s="41"/>
      <c r="K99" s="39"/>
      <c r="L99" s="39"/>
      <c r="M99" s="39"/>
      <c r="N99" s="39"/>
      <c r="O99" s="39"/>
      <c r="P99" s="39"/>
      <c r="Q99" s="39"/>
      <c r="R99" s="104"/>
    </row>
    <row r="100" spans="1:18" s="6" customFormat="1" ht="24" customHeight="1">
      <c r="A100" s="35"/>
      <c r="B100" s="36"/>
      <c r="C100" s="206" t="s">
        <v>434</v>
      </c>
      <c r="D100" s="36"/>
      <c r="E100" s="38"/>
      <c r="F100" s="35"/>
      <c r="G100" s="39"/>
      <c r="H100" s="39"/>
      <c r="I100" s="40"/>
      <c r="J100" s="41"/>
      <c r="K100" s="39"/>
      <c r="L100" s="39"/>
      <c r="M100" s="39"/>
      <c r="N100" s="39"/>
      <c r="O100" s="39"/>
      <c r="P100" s="39"/>
      <c r="Q100" s="39"/>
      <c r="R100" s="104"/>
    </row>
    <row r="101" spans="1:19" s="15" customFormat="1" ht="24" customHeight="1">
      <c r="A101" s="35"/>
      <c r="B101" s="36"/>
      <c r="C101" s="37" t="s">
        <v>435</v>
      </c>
      <c r="D101" s="36"/>
      <c r="E101" s="38"/>
      <c r="F101" s="35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179"/>
    </row>
    <row r="102" spans="1:18" s="6" customFormat="1" ht="24" customHeight="1">
      <c r="A102" s="171"/>
      <c r="B102" s="172"/>
      <c r="C102" s="33"/>
      <c r="D102" s="172"/>
      <c r="E102" s="34"/>
      <c r="F102" s="171"/>
      <c r="G102" s="173"/>
      <c r="H102" s="173"/>
      <c r="I102" s="174"/>
      <c r="J102" s="175"/>
      <c r="K102" s="173"/>
      <c r="L102" s="173"/>
      <c r="M102" s="173"/>
      <c r="N102" s="173"/>
      <c r="O102" s="173"/>
      <c r="P102" s="173"/>
      <c r="Q102" s="173"/>
      <c r="R102" s="90"/>
    </row>
    <row r="103" spans="1:18" s="15" customFormat="1" ht="24" customHeight="1">
      <c r="A103" s="239" t="s">
        <v>18</v>
      </c>
      <c r="B103" s="241" t="s">
        <v>19</v>
      </c>
      <c r="C103" s="243" t="s">
        <v>20</v>
      </c>
      <c r="D103" s="239" t="s">
        <v>13</v>
      </c>
      <c r="E103" s="243" t="s">
        <v>12</v>
      </c>
      <c r="F103" s="239" t="s">
        <v>14</v>
      </c>
      <c r="G103" s="247" t="s">
        <v>15</v>
      </c>
      <c r="H103" s="248"/>
      <c r="I103" s="249"/>
      <c r="J103" s="248" t="s">
        <v>21</v>
      </c>
      <c r="K103" s="248"/>
      <c r="L103" s="248"/>
      <c r="M103" s="248"/>
      <c r="N103" s="248"/>
      <c r="O103" s="248"/>
      <c r="P103" s="248"/>
      <c r="Q103" s="248"/>
      <c r="R103" s="250"/>
    </row>
    <row r="104" spans="1:18" s="15" customFormat="1" ht="24" customHeight="1">
      <c r="A104" s="240"/>
      <c r="B104" s="242"/>
      <c r="C104" s="244"/>
      <c r="D104" s="245"/>
      <c r="E104" s="244"/>
      <c r="F104" s="240"/>
      <c r="G104" s="12" t="s">
        <v>0</v>
      </c>
      <c r="H104" s="12" t="s">
        <v>1</v>
      </c>
      <c r="I104" s="13" t="s">
        <v>2</v>
      </c>
      <c r="J104" s="14" t="s">
        <v>3</v>
      </c>
      <c r="K104" s="12" t="s">
        <v>4</v>
      </c>
      <c r="L104" s="12" t="s">
        <v>5</v>
      </c>
      <c r="M104" s="12" t="s">
        <v>6</v>
      </c>
      <c r="N104" s="12" t="s">
        <v>7</v>
      </c>
      <c r="O104" s="12" t="s">
        <v>8</v>
      </c>
      <c r="P104" s="12" t="s">
        <v>9</v>
      </c>
      <c r="Q104" s="12" t="s">
        <v>10</v>
      </c>
      <c r="R104" s="48" t="s">
        <v>11</v>
      </c>
    </row>
    <row r="105" spans="1:18" s="15" customFormat="1" ht="24" customHeight="1">
      <c r="A105" s="29">
        <v>12</v>
      </c>
      <c r="B105" s="30" t="s">
        <v>110</v>
      </c>
      <c r="C105" s="31" t="s">
        <v>428</v>
      </c>
      <c r="D105" s="30">
        <v>470000</v>
      </c>
      <c r="E105" s="32" t="s">
        <v>463</v>
      </c>
      <c r="F105" s="29" t="s">
        <v>82</v>
      </c>
      <c r="G105" s="168"/>
      <c r="H105" s="168"/>
      <c r="I105" s="169"/>
      <c r="J105" s="170"/>
      <c r="K105" s="168"/>
      <c r="L105" s="168"/>
      <c r="M105" s="168"/>
      <c r="N105" s="168"/>
      <c r="O105" s="168"/>
      <c r="P105" s="168"/>
      <c r="Q105" s="168"/>
      <c r="R105" s="168"/>
    </row>
    <row r="106" spans="1:18" s="15" customFormat="1" ht="24" customHeight="1">
      <c r="A106" s="35"/>
      <c r="B106" s="36" t="s">
        <v>136</v>
      </c>
      <c r="C106" s="37" t="s">
        <v>460</v>
      </c>
      <c r="D106" s="36"/>
      <c r="E106" s="38" t="s">
        <v>447</v>
      </c>
      <c r="F106" s="35"/>
      <c r="G106" s="39"/>
      <c r="H106" s="39"/>
      <c r="I106" s="40"/>
      <c r="J106" s="41"/>
      <c r="K106" s="39"/>
      <c r="L106" s="39"/>
      <c r="M106" s="39"/>
      <c r="N106" s="39"/>
      <c r="O106" s="39"/>
      <c r="P106" s="39"/>
      <c r="Q106" s="39"/>
      <c r="R106" s="39"/>
    </row>
    <row r="107" spans="1:18" s="15" customFormat="1" ht="24" customHeight="1">
      <c r="A107" s="35"/>
      <c r="B107" s="36" t="s">
        <v>137</v>
      </c>
      <c r="C107" s="37" t="s">
        <v>465</v>
      </c>
      <c r="D107" s="36"/>
      <c r="E107" s="38" t="s">
        <v>464</v>
      </c>
      <c r="F107" s="35"/>
      <c r="G107" s="39"/>
      <c r="H107" s="39"/>
      <c r="I107" s="40"/>
      <c r="J107" s="41"/>
      <c r="K107" s="39"/>
      <c r="L107" s="39"/>
      <c r="M107" s="39"/>
      <c r="N107" s="39"/>
      <c r="O107" s="39"/>
      <c r="P107" s="39"/>
      <c r="Q107" s="39"/>
      <c r="R107" s="39"/>
    </row>
    <row r="108" spans="1:18" s="15" customFormat="1" ht="24" customHeight="1">
      <c r="A108" s="35"/>
      <c r="B108" s="36" t="s">
        <v>139</v>
      </c>
      <c r="C108" s="37" t="s">
        <v>431</v>
      </c>
      <c r="D108" s="36"/>
      <c r="E108" s="38"/>
      <c r="F108" s="35"/>
      <c r="G108" s="39"/>
      <c r="H108" s="39"/>
      <c r="I108" s="40"/>
      <c r="J108" s="41"/>
      <c r="K108" s="39"/>
      <c r="L108" s="39"/>
      <c r="M108" s="39"/>
      <c r="N108" s="39"/>
      <c r="O108" s="39"/>
      <c r="P108" s="39"/>
      <c r="Q108" s="39"/>
      <c r="R108" s="39"/>
    </row>
    <row r="109" spans="1:18" s="15" customFormat="1" ht="24" customHeight="1">
      <c r="A109" s="35"/>
      <c r="B109" s="36" t="s">
        <v>138</v>
      </c>
      <c r="C109" s="37" t="s">
        <v>432</v>
      </c>
      <c r="D109" s="36"/>
      <c r="E109" s="38"/>
      <c r="F109" s="35"/>
      <c r="G109" s="39"/>
      <c r="H109" s="39"/>
      <c r="I109" s="40"/>
      <c r="J109" s="41"/>
      <c r="K109" s="39"/>
      <c r="L109" s="39"/>
      <c r="M109" s="39"/>
      <c r="N109" s="39"/>
      <c r="O109" s="39"/>
      <c r="P109" s="39"/>
      <c r="Q109" s="39"/>
      <c r="R109" s="39"/>
    </row>
    <row r="110" spans="1:18" s="15" customFormat="1" ht="24" customHeight="1">
      <c r="A110" s="35"/>
      <c r="B110" s="36"/>
      <c r="C110" s="37" t="s">
        <v>466</v>
      </c>
      <c r="D110" s="36"/>
      <c r="E110" s="38"/>
      <c r="F110" s="35"/>
      <c r="G110" s="39"/>
      <c r="H110" s="39"/>
      <c r="I110" s="40"/>
      <c r="J110" s="41"/>
      <c r="K110" s="39"/>
      <c r="L110" s="39"/>
      <c r="M110" s="39"/>
      <c r="N110" s="39"/>
      <c r="O110" s="39"/>
      <c r="P110" s="39"/>
      <c r="Q110" s="39"/>
      <c r="R110" s="39"/>
    </row>
    <row r="111" spans="1:18" s="15" customFormat="1" ht="24" customHeight="1">
      <c r="A111" s="35"/>
      <c r="B111" s="36"/>
      <c r="C111" s="206" t="s">
        <v>434</v>
      </c>
      <c r="D111" s="36"/>
      <c r="E111" s="38"/>
      <c r="F111" s="35"/>
      <c r="G111" s="39"/>
      <c r="H111" s="39"/>
      <c r="I111" s="40"/>
      <c r="J111" s="41"/>
      <c r="K111" s="39"/>
      <c r="L111" s="39"/>
      <c r="M111" s="39"/>
      <c r="N111" s="39"/>
      <c r="O111" s="39"/>
      <c r="P111" s="39"/>
      <c r="Q111" s="39"/>
      <c r="R111" s="39"/>
    </row>
    <row r="112" spans="1:19" s="15" customFormat="1" ht="24" customHeight="1">
      <c r="A112" s="35"/>
      <c r="B112" s="36"/>
      <c r="C112" s="37" t="s">
        <v>435</v>
      </c>
      <c r="D112" s="36"/>
      <c r="E112" s="38"/>
      <c r="F112" s="35"/>
      <c r="G112" s="39"/>
      <c r="H112" s="39"/>
      <c r="I112" s="40"/>
      <c r="J112" s="41"/>
      <c r="K112" s="39"/>
      <c r="L112" s="39"/>
      <c r="M112" s="39"/>
      <c r="N112" s="39"/>
      <c r="O112" s="39"/>
      <c r="P112" s="39"/>
      <c r="Q112" s="39"/>
      <c r="R112" s="39"/>
      <c r="S112" s="179"/>
    </row>
    <row r="113" spans="1:18" s="6" customFormat="1" ht="24" customHeight="1">
      <c r="A113" s="171"/>
      <c r="B113" s="172"/>
      <c r="C113" s="33"/>
      <c r="D113" s="172"/>
      <c r="E113" s="34"/>
      <c r="F113" s="171"/>
      <c r="G113" s="173"/>
      <c r="H113" s="173"/>
      <c r="I113" s="174"/>
      <c r="J113" s="175"/>
      <c r="K113" s="173"/>
      <c r="L113" s="173"/>
      <c r="M113" s="173"/>
      <c r="N113" s="173"/>
      <c r="O113" s="173"/>
      <c r="P113" s="173"/>
      <c r="Q113" s="173"/>
      <c r="R113" s="90"/>
    </row>
    <row r="114" spans="1:18" s="15" customFormat="1" ht="24" customHeight="1">
      <c r="A114" s="29">
        <v>13</v>
      </c>
      <c r="B114" s="30" t="s">
        <v>140</v>
      </c>
      <c r="C114" s="32" t="s">
        <v>467</v>
      </c>
      <c r="D114" s="30">
        <v>1390000</v>
      </c>
      <c r="E114" s="32" t="s">
        <v>196</v>
      </c>
      <c r="F114" s="29" t="s">
        <v>82</v>
      </c>
      <c r="G114" s="168"/>
      <c r="H114" s="168"/>
      <c r="I114" s="169"/>
      <c r="J114" s="170"/>
      <c r="K114" s="168"/>
      <c r="L114" s="168"/>
      <c r="M114" s="168"/>
      <c r="N114" s="168"/>
      <c r="O114" s="168"/>
      <c r="P114" s="168"/>
      <c r="Q114" s="168"/>
      <c r="R114" s="168"/>
    </row>
    <row r="115" spans="1:18" s="15" customFormat="1" ht="24" customHeight="1">
      <c r="A115" s="35"/>
      <c r="B115" s="36" t="s">
        <v>141</v>
      </c>
      <c r="C115" s="38" t="s">
        <v>36</v>
      </c>
      <c r="D115" s="36"/>
      <c r="E115" s="38"/>
      <c r="F115" s="35"/>
      <c r="G115" s="39"/>
      <c r="H115" s="39"/>
      <c r="I115" s="40"/>
      <c r="J115" s="41"/>
      <c r="K115" s="39"/>
      <c r="L115" s="39"/>
      <c r="M115" s="39"/>
      <c r="N115" s="39"/>
      <c r="O115" s="39"/>
      <c r="P115" s="39"/>
      <c r="Q115" s="39"/>
      <c r="R115" s="39"/>
    </row>
    <row r="116" spans="1:18" s="15" customFormat="1" ht="24" customHeight="1">
      <c r="A116" s="35"/>
      <c r="B116" s="36" t="s">
        <v>142</v>
      </c>
      <c r="C116" s="37" t="s">
        <v>468</v>
      </c>
      <c r="D116" s="36"/>
      <c r="E116" s="38"/>
      <c r="F116" s="35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</row>
    <row r="117" spans="1:18" s="15" customFormat="1" ht="24" customHeight="1">
      <c r="A117" s="35"/>
      <c r="B117" s="36" t="s">
        <v>143</v>
      </c>
      <c r="C117" s="181"/>
      <c r="D117" s="36"/>
      <c r="E117" s="38"/>
      <c r="F117" s="35"/>
      <c r="G117" s="39"/>
      <c r="H117" s="39"/>
      <c r="I117" s="40"/>
      <c r="J117" s="41"/>
      <c r="K117" s="39"/>
      <c r="L117" s="39"/>
      <c r="M117" s="39"/>
      <c r="N117" s="39"/>
      <c r="O117" s="39"/>
      <c r="P117" s="39"/>
      <c r="Q117" s="39"/>
      <c r="R117" s="39"/>
    </row>
    <row r="118" spans="1:18" s="15" customFormat="1" ht="24" customHeight="1">
      <c r="A118" s="171"/>
      <c r="B118" s="172"/>
      <c r="C118" s="178"/>
      <c r="D118" s="172"/>
      <c r="E118" s="34"/>
      <c r="F118" s="171"/>
      <c r="G118" s="173"/>
      <c r="H118" s="173"/>
      <c r="I118" s="174"/>
      <c r="J118" s="175"/>
      <c r="K118" s="173"/>
      <c r="L118" s="173"/>
      <c r="M118" s="173"/>
      <c r="N118" s="173"/>
      <c r="O118" s="173"/>
      <c r="P118" s="173"/>
      <c r="Q118" s="173"/>
      <c r="R118" s="173"/>
    </row>
    <row r="119" spans="1:18" s="15" customFormat="1" ht="24" customHeight="1">
      <c r="A119" s="29">
        <v>14</v>
      </c>
      <c r="B119" s="30" t="s">
        <v>144</v>
      </c>
      <c r="C119" s="32" t="s">
        <v>469</v>
      </c>
      <c r="D119" s="30">
        <v>240000</v>
      </c>
      <c r="E119" s="32" t="s">
        <v>196</v>
      </c>
      <c r="F119" s="29" t="s">
        <v>82</v>
      </c>
      <c r="G119" s="168"/>
      <c r="H119" s="168"/>
      <c r="I119" s="169"/>
      <c r="J119" s="170"/>
      <c r="K119" s="168"/>
      <c r="L119" s="168"/>
      <c r="M119" s="168"/>
      <c r="N119" s="168"/>
      <c r="O119" s="168"/>
      <c r="P119" s="168"/>
      <c r="Q119" s="168"/>
      <c r="R119" s="168"/>
    </row>
    <row r="120" spans="1:18" s="15" customFormat="1" ht="24" customHeight="1">
      <c r="A120" s="35"/>
      <c r="B120" s="36" t="s">
        <v>145</v>
      </c>
      <c r="C120" s="37" t="s">
        <v>470</v>
      </c>
      <c r="D120" s="36"/>
      <c r="E120" s="38"/>
      <c r="F120" s="35"/>
      <c r="G120" s="39"/>
      <c r="H120" s="39"/>
      <c r="I120" s="40"/>
      <c r="J120" s="41"/>
      <c r="K120" s="39"/>
      <c r="L120" s="39"/>
      <c r="M120" s="39"/>
      <c r="N120" s="39"/>
      <c r="O120" s="39"/>
      <c r="P120" s="39"/>
      <c r="Q120" s="39"/>
      <c r="R120" s="39"/>
    </row>
    <row r="121" spans="1:18" s="15" customFormat="1" ht="24" customHeight="1">
      <c r="A121" s="35"/>
      <c r="B121" s="36" t="s">
        <v>130</v>
      </c>
      <c r="C121" s="37" t="s">
        <v>471</v>
      </c>
      <c r="D121" s="36"/>
      <c r="E121" s="38"/>
      <c r="F121" s="35"/>
      <c r="G121" s="39"/>
      <c r="H121" s="39"/>
      <c r="I121" s="40"/>
      <c r="J121" s="41"/>
      <c r="K121" s="39"/>
      <c r="L121" s="39"/>
      <c r="M121" s="39"/>
      <c r="N121" s="39"/>
      <c r="O121" s="39"/>
      <c r="P121" s="39"/>
      <c r="Q121" s="39"/>
      <c r="R121" s="39"/>
    </row>
    <row r="122" spans="1:18" s="15" customFormat="1" ht="24" customHeight="1">
      <c r="A122" s="35"/>
      <c r="B122" s="36" t="s">
        <v>143</v>
      </c>
      <c r="C122" s="37" t="s">
        <v>472</v>
      </c>
      <c r="D122" s="36"/>
      <c r="E122" s="38"/>
      <c r="F122" s="35"/>
      <c r="G122" s="39"/>
      <c r="H122" s="39"/>
      <c r="I122" s="40"/>
      <c r="J122" s="41"/>
      <c r="K122" s="39"/>
      <c r="L122" s="39"/>
      <c r="M122" s="39"/>
      <c r="N122" s="39"/>
      <c r="O122" s="39"/>
      <c r="P122" s="39"/>
      <c r="Q122" s="39"/>
      <c r="R122" s="39"/>
    </row>
    <row r="123" spans="1:18" s="15" customFormat="1" ht="24" customHeight="1">
      <c r="A123" s="171"/>
      <c r="B123" s="172"/>
      <c r="C123" s="178"/>
      <c r="D123" s="172"/>
      <c r="E123" s="34"/>
      <c r="F123" s="171"/>
      <c r="G123" s="173"/>
      <c r="H123" s="173"/>
      <c r="I123" s="174"/>
      <c r="J123" s="175"/>
      <c r="K123" s="173"/>
      <c r="L123" s="173"/>
      <c r="M123" s="173"/>
      <c r="N123" s="173"/>
      <c r="O123" s="173"/>
      <c r="P123" s="173"/>
      <c r="Q123" s="173"/>
      <c r="R123" s="173"/>
    </row>
    <row r="124" spans="1:18" s="15" customFormat="1" ht="24" customHeight="1">
      <c r="A124" s="239" t="s">
        <v>18</v>
      </c>
      <c r="B124" s="241" t="s">
        <v>19</v>
      </c>
      <c r="C124" s="243" t="s">
        <v>20</v>
      </c>
      <c r="D124" s="239" t="s">
        <v>13</v>
      </c>
      <c r="E124" s="243" t="s">
        <v>12</v>
      </c>
      <c r="F124" s="239" t="s">
        <v>14</v>
      </c>
      <c r="G124" s="247" t="s">
        <v>15</v>
      </c>
      <c r="H124" s="248"/>
      <c r="I124" s="249"/>
      <c r="J124" s="248" t="s">
        <v>21</v>
      </c>
      <c r="K124" s="248"/>
      <c r="L124" s="248"/>
      <c r="M124" s="248"/>
      <c r="N124" s="248"/>
      <c r="O124" s="248"/>
      <c r="P124" s="248"/>
      <c r="Q124" s="248"/>
      <c r="R124" s="250"/>
    </row>
    <row r="125" spans="1:18" s="15" customFormat="1" ht="24" customHeight="1">
      <c r="A125" s="240"/>
      <c r="B125" s="242"/>
      <c r="C125" s="244"/>
      <c r="D125" s="245"/>
      <c r="E125" s="244"/>
      <c r="F125" s="240"/>
      <c r="G125" s="12" t="s">
        <v>0</v>
      </c>
      <c r="H125" s="12" t="s">
        <v>1</v>
      </c>
      <c r="I125" s="13" t="s">
        <v>2</v>
      </c>
      <c r="J125" s="14" t="s">
        <v>3</v>
      </c>
      <c r="K125" s="12" t="s">
        <v>4</v>
      </c>
      <c r="L125" s="12" t="s">
        <v>5</v>
      </c>
      <c r="M125" s="12" t="s">
        <v>6</v>
      </c>
      <c r="N125" s="12" t="s">
        <v>7</v>
      </c>
      <c r="O125" s="12" t="s">
        <v>8</v>
      </c>
      <c r="P125" s="12" t="s">
        <v>9</v>
      </c>
      <c r="Q125" s="12" t="s">
        <v>10</v>
      </c>
      <c r="R125" s="48" t="s">
        <v>11</v>
      </c>
    </row>
    <row r="126" spans="1:18" s="15" customFormat="1" ht="24" customHeight="1">
      <c r="A126" s="29">
        <v>15</v>
      </c>
      <c r="B126" s="30" t="s">
        <v>146</v>
      </c>
      <c r="C126" s="31" t="s">
        <v>473</v>
      </c>
      <c r="D126" s="30">
        <v>500000</v>
      </c>
      <c r="E126" s="32" t="s">
        <v>196</v>
      </c>
      <c r="F126" s="29" t="s">
        <v>82</v>
      </c>
      <c r="G126" s="168"/>
      <c r="H126" s="168"/>
      <c r="I126" s="169"/>
      <c r="J126" s="170"/>
      <c r="K126" s="168"/>
      <c r="L126" s="168"/>
      <c r="M126" s="168"/>
      <c r="N126" s="168"/>
      <c r="O126" s="168"/>
      <c r="P126" s="168"/>
      <c r="Q126" s="168"/>
      <c r="R126" s="168"/>
    </row>
    <row r="127" spans="1:18" s="15" customFormat="1" ht="24" customHeight="1">
      <c r="A127" s="35"/>
      <c r="B127" s="36" t="s">
        <v>145</v>
      </c>
      <c r="C127" s="37" t="s">
        <v>36</v>
      </c>
      <c r="D127" s="36"/>
      <c r="E127" s="38"/>
      <c r="F127" s="35"/>
      <c r="G127" s="39"/>
      <c r="H127" s="39"/>
      <c r="I127" s="40"/>
      <c r="J127" s="41"/>
      <c r="K127" s="39"/>
      <c r="L127" s="39"/>
      <c r="M127" s="39"/>
      <c r="N127" s="39"/>
      <c r="O127" s="39"/>
      <c r="P127" s="39"/>
      <c r="Q127" s="39"/>
      <c r="R127" s="39"/>
    </row>
    <row r="128" spans="1:18" s="15" customFormat="1" ht="24" customHeight="1">
      <c r="A128" s="35"/>
      <c r="B128" s="36" t="s">
        <v>130</v>
      </c>
      <c r="C128" s="37" t="s">
        <v>468</v>
      </c>
      <c r="D128" s="36"/>
      <c r="E128" s="38"/>
      <c r="F128" s="35"/>
      <c r="G128" s="39"/>
      <c r="H128" s="39"/>
      <c r="I128" s="40"/>
      <c r="J128" s="41"/>
      <c r="K128" s="39"/>
      <c r="L128" s="39"/>
      <c r="M128" s="39"/>
      <c r="N128" s="39"/>
      <c r="O128" s="39"/>
      <c r="P128" s="39"/>
      <c r="Q128" s="39"/>
      <c r="R128" s="39"/>
    </row>
    <row r="129" spans="1:18" s="15" customFormat="1" ht="24" customHeight="1">
      <c r="A129" s="35"/>
      <c r="B129" s="36" t="s">
        <v>143</v>
      </c>
      <c r="C129" s="37"/>
      <c r="D129" s="36"/>
      <c r="E129" s="38"/>
      <c r="F129" s="35"/>
      <c r="G129" s="39"/>
      <c r="H129" s="39"/>
      <c r="I129" s="40"/>
      <c r="J129" s="41"/>
      <c r="K129" s="39"/>
      <c r="L129" s="39"/>
      <c r="M129" s="39"/>
      <c r="N129" s="39"/>
      <c r="O129" s="39"/>
      <c r="P129" s="39"/>
      <c r="Q129" s="39"/>
      <c r="R129" s="39"/>
    </row>
    <row r="130" spans="1:18" s="6" customFormat="1" ht="24" customHeight="1">
      <c r="A130" s="87"/>
      <c r="B130" s="88"/>
      <c r="C130" s="53"/>
      <c r="D130" s="88"/>
      <c r="E130" s="89"/>
      <c r="F130" s="87"/>
      <c r="G130" s="90"/>
      <c r="H130" s="90"/>
      <c r="I130" s="91"/>
      <c r="J130" s="92"/>
      <c r="K130" s="90"/>
      <c r="L130" s="90"/>
      <c r="M130" s="90"/>
      <c r="N130" s="90"/>
      <c r="O130" s="90"/>
      <c r="P130" s="90"/>
      <c r="Q130" s="90"/>
      <c r="R130" s="90"/>
    </row>
    <row r="131" spans="1:18" s="21" customFormat="1" ht="24" customHeight="1">
      <c r="A131" s="18"/>
      <c r="B131" s="17" t="s">
        <v>22</v>
      </c>
      <c r="C131" s="19"/>
      <c r="D131" s="20">
        <f>D25+D34+D45+D54+D65+D74+D85+D94+D105+D114+D119+D126</f>
        <v>6600000</v>
      </c>
      <c r="E131" s="17"/>
      <c r="F131" s="18"/>
      <c r="G131" s="12"/>
      <c r="H131" s="12"/>
      <c r="I131" s="13"/>
      <c r="J131" s="14"/>
      <c r="K131" s="12"/>
      <c r="L131" s="12"/>
      <c r="M131" s="12"/>
      <c r="N131" s="12"/>
      <c r="O131" s="12"/>
      <c r="P131" s="12"/>
      <c r="Q131" s="12"/>
      <c r="R131" s="12"/>
    </row>
    <row r="132" spans="1:18" s="49" customFormat="1" ht="24" customHeight="1">
      <c r="A132" s="246" t="s">
        <v>83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1:18" s="49" customFormat="1" ht="24" customHeight="1">
      <c r="A133" s="246" t="s">
        <v>84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1:18" s="49" customFormat="1" ht="24" customHeight="1">
      <c r="A134" s="246" t="s">
        <v>85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1:6" s="184" customFormat="1" ht="10.5" customHeight="1">
      <c r="A135" s="182"/>
      <c r="B135" s="183"/>
      <c r="C135" s="183"/>
      <c r="D135" s="183"/>
      <c r="E135" s="183"/>
      <c r="F135" s="183"/>
    </row>
    <row r="136" spans="1:18" s="15" customFormat="1" ht="24" customHeight="1">
      <c r="A136" s="239" t="s">
        <v>18</v>
      </c>
      <c r="B136" s="241" t="s">
        <v>19</v>
      </c>
      <c r="C136" s="243" t="s">
        <v>20</v>
      </c>
      <c r="D136" s="239" t="s">
        <v>13</v>
      </c>
      <c r="E136" s="243" t="s">
        <v>12</v>
      </c>
      <c r="F136" s="239" t="s">
        <v>14</v>
      </c>
      <c r="G136" s="247" t="s">
        <v>15</v>
      </c>
      <c r="H136" s="248"/>
      <c r="I136" s="249"/>
      <c r="J136" s="248" t="s">
        <v>21</v>
      </c>
      <c r="K136" s="248"/>
      <c r="L136" s="248"/>
      <c r="M136" s="248"/>
      <c r="N136" s="248"/>
      <c r="O136" s="248"/>
      <c r="P136" s="248"/>
      <c r="Q136" s="248"/>
      <c r="R136" s="250"/>
    </row>
    <row r="137" spans="1:18" s="15" customFormat="1" ht="24" customHeight="1">
      <c r="A137" s="240"/>
      <c r="B137" s="242"/>
      <c r="C137" s="244"/>
      <c r="D137" s="245"/>
      <c r="E137" s="244"/>
      <c r="F137" s="240"/>
      <c r="G137" s="12" t="s">
        <v>0</v>
      </c>
      <c r="H137" s="12" t="s">
        <v>1</v>
      </c>
      <c r="I137" s="13" t="s">
        <v>2</v>
      </c>
      <c r="J137" s="14" t="s">
        <v>3</v>
      </c>
      <c r="K137" s="12" t="s">
        <v>4</v>
      </c>
      <c r="L137" s="12" t="s">
        <v>5</v>
      </c>
      <c r="M137" s="12" t="s">
        <v>6</v>
      </c>
      <c r="N137" s="12" t="s">
        <v>7</v>
      </c>
      <c r="O137" s="12" t="s">
        <v>8</v>
      </c>
      <c r="P137" s="12" t="s">
        <v>9</v>
      </c>
      <c r="Q137" s="12" t="s">
        <v>10</v>
      </c>
      <c r="R137" s="48" t="s">
        <v>11</v>
      </c>
    </row>
    <row r="138" spans="1:18" s="15" customFormat="1" ht="24" customHeight="1">
      <c r="A138" s="29">
        <v>1</v>
      </c>
      <c r="B138" s="30" t="s">
        <v>86</v>
      </c>
      <c r="C138" s="31" t="s">
        <v>474</v>
      </c>
      <c r="D138" s="30">
        <v>200000</v>
      </c>
      <c r="E138" s="31" t="s">
        <v>478</v>
      </c>
      <c r="F138" s="32" t="s">
        <v>82</v>
      </c>
      <c r="G138" s="168"/>
      <c r="H138" s="168"/>
      <c r="I138" s="169"/>
      <c r="J138" s="170"/>
      <c r="K138" s="168"/>
      <c r="L138" s="168"/>
      <c r="M138" s="168"/>
      <c r="N138" s="168"/>
      <c r="O138" s="168"/>
      <c r="P138" s="168"/>
      <c r="Q138" s="168"/>
      <c r="R138" s="168"/>
    </row>
    <row r="139" spans="1:18" s="15" customFormat="1" ht="24" customHeight="1">
      <c r="A139" s="35"/>
      <c r="B139" s="36" t="s">
        <v>87</v>
      </c>
      <c r="C139" s="37" t="s">
        <v>475</v>
      </c>
      <c r="D139" s="36"/>
      <c r="E139" s="185" t="s">
        <v>479</v>
      </c>
      <c r="F139" s="38"/>
      <c r="G139" s="39"/>
      <c r="H139" s="39"/>
      <c r="I139" s="40"/>
      <c r="J139" s="41"/>
      <c r="K139" s="39"/>
      <c r="L139" s="39"/>
      <c r="M139" s="39"/>
      <c r="N139" s="39"/>
      <c r="O139" s="39"/>
      <c r="P139" s="39"/>
      <c r="Q139" s="39"/>
      <c r="R139" s="39"/>
    </row>
    <row r="140" spans="1:18" s="15" customFormat="1" ht="24" customHeight="1">
      <c r="A140" s="35"/>
      <c r="B140" s="36" t="s">
        <v>56</v>
      </c>
      <c r="C140" s="37" t="s">
        <v>476</v>
      </c>
      <c r="D140" s="36"/>
      <c r="E140" s="37" t="s">
        <v>476</v>
      </c>
      <c r="F140" s="38"/>
      <c r="G140" s="39"/>
      <c r="H140" s="39"/>
      <c r="I140" s="40"/>
      <c r="J140" s="41"/>
      <c r="K140" s="39"/>
      <c r="L140" s="39"/>
      <c r="M140" s="39"/>
      <c r="N140" s="39"/>
      <c r="O140" s="39"/>
      <c r="P140" s="39"/>
      <c r="Q140" s="39"/>
      <c r="R140" s="39"/>
    </row>
    <row r="141" spans="1:18" s="15" customFormat="1" ht="24" customHeight="1">
      <c r="A141" s="35"/>
      <c r="B141" s="36"/>
      <c r="C141" s="37" t="s">
        <v>477</v>
      </c>
      <c r="D141" s="36"/>
      <c r="E141" s="38"/>
      <c r="F141" s="38"/>
      <c r="G141" s="39"/>
      <c r="H141" s="39"/>
      <c r="I141" s="40"/>
      <c r="J141" s="41"/>
      <c r="K141" s="39"/>
      <c r="L141" s="39"/>
      <c r="M141" s="39"/>
      <c r="N141" s="39"/>
      <c r="O141" s="39"/>
      <c r="P141" s="39"/>
      <c r="Q141" s="39"/>
      <c r="R141" s="39"/>
    </row>
    <row r="142" spans="1:18" s="15" customFormat="1" ht="24" customHeight="1">
      <c r="A142" s="35"/>
      <c r="B142" s="36"/>
      <c r="C142" s="37" t="s">
        <v>56</v>
      </c>
      <c r="D142" s="36"/>
      <c r="E142" s="38"/>
      <c r="F142" s="38"/>
      <c r="G142" s="39"/>
      <c r="H142" s="39"/>
      <c r="I142" s="40"/>
      <c r="J142" s="41"/>
      <c r="K142" s="39"/>
      <c r="L142" s="39"/>
      <c r="M142" s="39"/>
      <c r="N142" s="39"/>
      <c r="O142" s="39"/>
      <c r="P142" s="39"/>
      <c r="Q142" s="39"/>
      <c r="R142" s="39"/>
    </row>
    <row r="143" spans="1:18" s="6" customFormat="1" ht="20.25">
      <c r="A143" s="87"/>
      <c r="B143" s="88"/>
      <c r="C143" s="53"/>
      <c r="D143" s="88"/>
      <c r="E143" s="89"/>
      <c r="F143" s="87"/>
      <c r="G143" s="90"/>
      <c r="H143" s="90"/>
      <c r="I143" s="91"/>
      <c r="J143" s="92"/>
      <c r="K143" s="90"/>
      <c r="L143" s="90"/>
      <c r="M143" s="90"/>
      <c r="N143" s="90"/>
      <c r="O143" s="90"/>
      <c r="P143" s="90"/>
      <c r="Q143" s="90"/>
      <c r="R143" s="90"/>
    </row>
    <row r="144" spans="1:18" s="15" customFormat="1" ht="24" customHeight="1">
      <c r="A144" s="29">
        <v>2</v>
      </c>
      <c r="B144" s="196" t="s">
        <v>88</v>
      </c>
      <c r="C144" s="31" t="s">
        <v>480</v>
      </c>
      <c r="D144" s="30">
        <v>20000</v>
      </c>
      <c r="E144" s="32" t="s">
        <v>481</v>
      </c>
      <c r="F144" s="32" t="s">
        <v>82</v>
      </c>
      <c r="G144" s="168"/>
      <c r="H144" s="168"/>
      <c r="I144" s="169"/>
      <c r="J144" s="170"/>
      <c r="K144" s="168"/>
      <c r="L144" s="168"/>
      <c r="M144" s="168"/>
      <c r="N144" s="168"/>
      <c r="O144" s="168"/>
      <c r="P144" s="168"/>
      <c r="Q144" s="168"/>
      <c r="R144" s="168"/>
    </row>
    <row r="145" spans="1:18" s="15" customFormat="1" ht="24" customHeight="1">
      <c r="A145" s="35"/>
      <c r="B145" s="36"/>
      <c r="C145" s="37" t="s">
        <v>56</v>
      </c>
      <c r="D145" s="36"/>
      <c r="E145" s="38" t="s">
        <v>482</v>
      </c>
      <c r="F145" s="35"/>
      <c r="G145" s="39"/>
      <c r="H145" s="39"/>
      <c r="I145" s="40"/>
      <c r="J145" s="41"/>
      <c r="K145" s="39"/>
      <c r="L145" s="39"/>
      <c r="M145" s="39"/>
      <c r="N145" s="39"/>
      <c r="O145" s="39"/>
      <c r="P145" s="39"/>
      <c r="Q145" s="39"/>
      <c r="R145" s="39"/>
    </row>
    <row r="146" spans="1:18" s="15" customFormat="1" ht="24" customHeight="1">
      <c r="A146" s="35"/>
      <c r="B146" s="36"/>
      <c r="C146" s="181"/>
      <c r="D146" s="36"/>
      <c r="E146" s="38" t="s">
        <v>416</v>
      </c>
      <c r="F146" s="35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</row>
    <row r="147" spans="1:18" s="21" customFormat="1" ht="24" customHeight="1">
      <c r="A147" s="18"/>
      <c r="B147" s="17" t="s">
        <v>22</v>
      </c>
      <c r="C147" s="19"/>
      <c r="D147" s="20">
        <f>D138+D144</f>
        <v>220000</v>
      </c>
      <c r="E147" s="17"/>
      <c r="F147" s="18"/>
      <c r="G147" s="12"/>
      <c r="H147" s="12"/>
      <c r="I147" s="13"/>
      <c r="J147" s="14"/>
      <c r="K147" s="12"/>
      <c r="L147" s="12"/>
      <c r="M147" s="12"/>
      <c r="N147" s="12"/>
      <c r="O147" s="12"/>
      <c r="P147" s="12"/>
      <c r="Q147" s="12"/>
      <c r="R147" s="12"/>
    </row>
  </sheetData>
  <sheetProtection/>
  <mergeCells count="72">
    <mergeCell ref="G124:I124"/>
    <mergeCell ref="J124:R124"/>
    <mergeCell ref="A124:A125"/>
    <mergeCell ref="B124:B125"/>
    <mergeCell ref="C124:C125"/>
    <mergeCell ref="D124:D125"/>
    <mergeCell ref="E124:E125"/>
    <mergeCell ref="F124:F125"/>
    <mergeCell ref="G83:I83"/>
    <mergeCell ref="J83:R83"/>
    <mergeCell ref="A103:A104"/>
    <mergeCell ref="B103:B104"/>
    <mergeCell ref="C103:C104"/>
    <mergeCell ref="D103:D104"/>
    <mergeCell ref="E103:E104"/>
    <mergeCell ref="F103:F104"/>
    <mergeCell ref="G103:I103"/>
    <mergeCell ref="J103:R103"/>
    <mergeCell ref="A83:A84"/>
    <mergeCell ref="B83:B84"/>
    <mergeCell ref="C83:C84"/>
    <mergeCell ref="D83:D84"/>
    <mergeCell ref="E83:E84"/>
    <mergeCell ref="F83:F84"/>
    <mergeCell ref="G43:I43"/>
    <mergeCell ref="J43:R43"/>
    <mergeCell ref="A63:A64"/>
    <mergeCell ref="B63:B64"/>
    <mergeCell ref="C63:C64"/>
    <mergeCell ref="D63:D64"/>
    <mergeCell ref="E63:E64"/>
    <mergeCell ref="F63:F64"/>
    <mergeCell ref="G63:I63"/>
    <mergeCell ref="J63:R63"/>
    <mergeCell ref="E23:E24"/>
    <mergeCell ref="F23:F24"/>
    <mergeCell ref="A43:A44"/>
    <mergeCell ref="B43:B44"/>
    <mergeCell ref="C43:C44"/>
    <mergeCell ref="D43:D44"/>
    <mergeCell ref="E43:E44"/>
    <mergeCell ref="F43:F44"/>
    <mergeCell ref="E6:E7"/>
    <mergeCell ref="F6:F7"/>
    <mergeCell ref="J23:R23"/>
    <mergeCell ref="A3:R3"/>
    <mergeCell ref="A133:R133"/>
    <mergeCell ref="A21:R21"/>
    <mergeCell ref="A23:A24"/>
    <mergeCell ref="B23:B24"/>
    <mergeCell ref="C23:C24"/>
    <mergeCell ref="D23:D24"/>
    <mergeCell ref="D136:D137"/>
    <mergeCell ref="E136:E137"/>
    <mergeCell ref="A1:R1"/>
    <mergeCell ref="A2:R2"/>
    <mergeCell ref="G23:I23"/>
    <mergeCell ref="A4:R4"/>
    <mergeCell ref="A6:A7"/>
    <mergeCell ref="B6:B7"/>
    <mergeCell ref="C6:C7"/>
    <mergeCell ref="D6:D7"/>
    <mergeCell ref="F136:F137"/>
    <mergeCell ref="G136:I136"/>
    <mergeCell ref="G6:I6"/>
    <mergeCell ref="J6:R6"/>
    <mergeCell ref="J136:R136"/>
    <mergeCell ref="A132:R132"/>
    <mergeCell ref="A134:R134"/>
    <mergeCell ref="A136:A137"/>
    <mergeCell ref="B136:B137"/>
    <mergeCell ref="C136:C137"/>
  </mergeCells>
  <printOptions horizontalCentered="1"/>
  <pageMargins left="0.3937007874015748" right="0.3937007874015748" top="0.984251968503937" bottom="0.5905511811023623" header="0.15748031496062992" footer="0.3937007874015748"/>
  <pageSetup firstPageNumber="29" useFirstPageNumber="1" horizontalDpi="600" verticalDpi="600" orientation="landscape" paperSize="9" scale="93" r:id="rId2"/>
  <headerFooter>
    <oddFooter>&amp;C&amp;"TH SarabunIT๙,ธรรมดา"&amp;P</oddFooter>
  </headerFooter>
  <rowBreaks count="6" manualBreakCount="6">
    <brk id="20" max="17" man="1"/>
    <brk id="42" max="17" man="1"/>
    <brk id="62" max="17" man="1"/>
    <brk id="82" max="17" man="1"/>
    <brk id="102" max="17" man="1"/>
    <brk id="123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58" sqref="A58:R58"/>
    </sheetView>
  </sheetViews>
  <sheetFormatPr defaultColWidth="9.00390625" defaultRowHeight="22.5"/>
  <cols>
    <col min="1" max="1" width="5.50390625" style="16" customWidth="1"/>
    <col min="2" max="2" width="23.75390625" style="5" customWidth="1"/>
    <col min="3" max="3" width="31.375" style="5" customWidth="1"/>
    <col min="4" max="4" width="11.375" style="5" customWidth="1"/>
    <col min="5" max="5" width="12.875" style="5" customWidth="1"/>
    <col min="6" max="6" width="13.125" style="5" customWidth="1"/>
    <col min="7" max="18" width="4.00390625" style="5" customWidth="1"/>
    <col min="19" max="16384" width="9.00390625" style="5" customWidth="1"/>
  </cols>
  <sheetData>
    <row r="1" spans="1:18" s="46" customFormat="1" ht="24" customHeight="1">
      <c r="A1" s="255" t="s">
        <v>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100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6" customFormat="1" ht="24" customHeight="1">
      <c r="A3" s="255" t="s">
        <v>34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6" s="1" customFormat="1" ht="10.5" customHeight="1">
      <c r="A4" s="4"/>
      <c r="B4" s="2"/>
      <c r="C4" s="2"/>
      <c r="D4" s="2"/>
      <c r="E4" s="2"/>
      <c r="F4" s="2"/>
    </row>
    <row r="5" spans="1:18" s="45" customFormat="1" ht="24" customHeight="1">
      <c r="A5" s="256" t="s">
        <v>18</v>
      </c>
      <c r="B5" s="258" t="s">
        <v>19</v>
      </c>
      <c r="C5" s="260" t="s">
        <v>20</v>
      </c>
      <c r="D5" s="256" t="s">
        <v>13</v>
      </c>
      <c r="E5" s="260" t="s">
        <v>12</v>
      </c>
      <c r="F5" s="256" t="s">
        <v>14</v>
      </c>
      <c r="G5" s="251" t="s">
        <v>15</v>
      </c>
      <c r="H5" s="252"/>
      <c r="I5" s="253"/>
      <c r="J5" s="252" t="s">
        <v>21</v>
      </c>
      <c r="K5" s="252"/>
      <c r="L5" s="252"/>
      <c r="M5" s="252"/>
      <c r="N5" s="252"/>
      <c r="O5" s="252"/>
      <c r="P5" s="252"/>
      <c r="Q5" s="252"/>
      <c r="R5" s="254"/>
    </row>
    <row r="6" spans="1:18" s="45" customFormat="1" ht="24" customHeight="1">
      <c r="A6" s="257"/>
      <c r="B6" s="259"/>
      <c r="C6" s="261"/>
      <c r="D6" s="262"/>
      <c r="E6" s="261"/>
      <c r="F6" s="257"/>
      <c r="G6" s="7" t="s">
        <v>0</v>
      </c>
      <c r="H6" s="7" t="s">
        <v>1</v>
      </c>
      <c r="I6" s="8" t="s">
        <v>2</v>
      </c>
      <c r="J6" s="9" t="s">
        <v>3</v>
      </c>
      <c r="K6" s="7" t="s">
        <v>4</v>
      </c>
      <c r="L6" s="7" t="s">
        <v>5</v>
      </c>
      <c r="M6" s="7" t="s">
        <v>6</v>
      </c>
      <c r="N6" s="7" t="s">
        <v>7</v>
      </c>
      <c r="O6" s="7" t="s">
        <v>8</v>
      </c>
      <c r="P6" s="7" t="s">
        <v>9</v>
      </c>
      <c r="Q6" s="7" t="s">
        <v>10</v>
      </c>
      <c r="R6" s="3" t="s">
        <v>11</v>
      </c>
    </row>
    <row r="7" spans="1:18" s="45" customFormat="1" ht="24" customHeight="1">
      <c r="A7" s="73">
        <v>1</v>
      </c>
      <c r="B7" s="47" t="s">
        <v>199</v>
      </c>
      <c r="C7" s="70" t="s">
        <v>203</v>
      </c>
      <c r="D7" s="47">
        <v>10000</v>
      </c>
      <c r="E7" s="70" t="s">
        <v>196</v>
      </c>
      <c r="F7" s="70" t="s">
        <v>35</v>
      </c>
      <c r="G7" s="93"/>
      <c r="H7" s="93"/>
      <c r="I7" s="94"/>
      <c r="J7" s="95"/>
      <c r="K7" s="93"/>
      <c r="L7" s="93"/>
      <c r="M7" s="93"/>
      <c r="N7" s="93"/>
      <c r="O7" s="93"/>
      <c r="P7" s="93"/>
      <c r="Q7" s="93"/>
      <c r="R7" s="93"/>
    </row>
    <row r="8" spans="1:18" s="45" customFormat="1" ht="24" customHeight="1">
      <c r="A8" s="61"/>
      <c r="B8" s="62" t="s">
        <v>200</v>
      </c>
      <c r="C8" s="65" t="s">
        <v>204</v>
      </c>
      <c r="D8" s="62"/>
      <c r="E8" s="65"/>
      <c r="F8" s="65"/>
      <c r="G8" s="96"/>
      <c r="H8" s="96"/>
      <c r="I8" s="97"/>
      <c r="J8" s="98"/>
      <c r="K8" s="96"/>
      <c r="L8" s="96"/>
      <c r="M8" s="96"/>
      <c r="N8" s="96"/>
      <c r="O8" s="96"/>
      <c r="P8" s="96"/>
      <c r="Q8" s="96"/>
      <c r="R8" s="96"/>
    </row>
    <row r="9" spans="1:18" s="6" customFormat="1" ht="16.5" customHeight="1">
      <c r="A9" s="87"/>
      <c r="B9" s="88"/>
      <c r="C9" s="67"/>
      <c r="D9" s="88"/>
      <c r="E9" s="89"/>
      <c r="F9" s="89"/>
      <c r="G9" s="90"/>
      <c r="H9" s="90"/>
      <c r="I9" s="91"/>
      <c r="J9" s="92"/>
      <c r="K9" s="90"/>
      <c r="L9" s="90"/>
      <c r="M9" s="90"/>
      <c r="N9" s="90"/>
      <c r="O9" s="90"/>
      <c r="P9" s="90"/>
      <c r="Q9" s="90"/>
      <c r="R9" s="90"/>
    </row>
    <row r="10" spans="1:18" s="21" customFormat="1" ht="24" customHeight="1">
      <c r="A10" s="18"/>
      <c r="B10" s="17" t="s">
        <v>22</v>
      </c>
      <c r="C10" s="19"/>
      <c r="D10" s="20">
        <f>D7</f>
        <v>10000</v>
      </c>
      <c r="E10" s="17"/>
      <c r="F10" s="18"/>
      <c r="G10" s="12"/>
      <c r="H10" s="12"/>
      <c r="I10" s="13"/>
      <c r="J10" s="14"/>
      <c r="K10" s="12"/>
      <c r="L10" s="12"/>
      <c r="M10" s="12"/>
      <c r="N10" s="12"/>
      <c r="O10" s="12"/>
      <c r="P10" s="12"/>
      <c r="Q10" s="12"/>
      <c r="R10" s="12"/>
    </row>
    <row r="11" spans="1:18" s="46" customFormat="1" ht="24" customHeight="1">
      <c r="A11" s="255" t="s">
        <v>99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</row>
    <row r="12" spans="1:6" s="1" customFormat="1" ht="9" customHeight="1">
      <c r="A12" s="4"/>
      <c r="B12" s="2"/>
      <c r="C12" s="2"/>
      <c r="D12" s="2"/>
      <c r="E12" s="2"/>
      <c r="F12" s="2"/>
    </row>
    <row r="13" spans="1:18" s="45" customFormat="1" ht="24" customHeight="1">
      <c r="A13" s="256" t="s">
        <v>18</v>
      </c>
      <c r="B13" s="258" t="s">
        <v>19</v>
      </c>
      <c r="C13" s="260" t="s">
        <v>20</v>
      </c>
      <c r="D13" s="256" t="s">
        <v>13</v>
      </c>
      <c r="E13" s="260" t="s">
        <v>12</v>
      </c>
      <c r="F13" s="256" t="s">
        <v>14</v>
      </c>
      <c r="G13" s="251" t="s">
        <v>15</v>
      </c>
      <c r="H13" s="252"/>
      <c r="I13" s="253"/>
      <c r="J13" s="252" t="s">
        <v>21</v>
      </c>
      <c r="K13" s="252"/>
      <c r="L13" s="252"/>
      <c r="M13" s="252"/>
      <c r="N13" s="252"/>
      <c r="O13" s="252"/>
      <c r="P13" s="252"/>
      <c r="Q13" s="252"/>
      <c r="R13" s="254"/>
    </row>
    <row r="14" spans="1:18" s="45" customFormat="1" ht="24" customHeight="1">
      <c r="A14" s="257"/>
      <c r="B14" s="259"/>
      <c r="C14" s="261"/>
      <c r="D14" s="262"/>
      <c r="E14" s="261"/>
      <c r="F14" s="257"/>
      <c r="G14" s="7" t="s">
        <v>0</v>
      </c>
      <c r="H14" s="7" t="s">
        <v>1</v>
      </c>
      <c r="I14" s="8" t="s">
        <v>2</v>
      </c>
      <c r="J14" s="9" t="s">
        <v>3</v>
      </c>
      <c r="K14" s="7" t="s">
        <v>4</v>
      </c>
      <c r="L14" s="7" t="s">
        <v>5</v>
      </c>
      <c r="M14" s="7" t="s">
        <v>6</v>
      </c>
      <c r="N14" s="7" t="s">
        <v>7</v>
      </c>
      <c r="O14" s="7" t="s">
        <v>8</v>
      </c>
      <c r="P14" s="7" t="s">
        <v>9</v>
      </c>
      <c r="Q14" s="7" t="s">
        <v>10</v>
      </c>
      <c r="R14" s="3" t="s">
        <v>11</v>
      </c>
    </row>
    <row r="15" spans="1:18" s="45" customFormat="1" ht="24" customHeight="1">
      <c r="A15" s="73">
        <v>2</v>
      </c>
      <c r="B15" s="47" t="s">
        <v>201</v>
      </c>
      <c r="C15" s="112" t="s">
        <v>197</v>
      </c>
      <c r="D15" s="47">
        <v>20000</v>
      </c>
      <c r="E15" s="70" t="s">
        <v>196</v>
      </c>
      <c r="F15" s="70" t="s">
        <v>35</v>
      </c>
      <c r="G15" s="93"/>
      <c r="H15" s="93"/>
      <c r="I15" s="94"/>
      <c r="J15" s="95"/>
      <c r="K15" s="93"/>
      <c r="L15" s="93"/>
      <c r="M15" s="93"/>
      <c r="N15" s="93"/>
      <c r="O15" s="93"/>
      <c r="P15" s="93"/>
      <c r="Q15" s="93"/>
      <c r="R15" s="93"/>
    </row>
    <row r="16" spans="1:18" s="45" customFormat="1" ht="24" customHeight="1">
      <c r="A16" s="61"/>
      <c r="B16" s="82" t="s">
        <v>202</v>
      </c>
      <c r="C16" s="121" t="s">
        <v>198</v>
      </c>
      <c r="D16" s="62"/>
      <c r="E16" s="65"/>
      <c r="F16" s="65"/>
      <c r="G16" s="96"/>
      <c r="H16" s="96"/>
      <c r="I16" s="97"/>
      <c r="J16" s="98"/>
      <c r="K16" s="96"/>
      <c r="L16" s="96"/>
      <c r="M16" s="96"/>
      <c r="N16" s="96"/>
      <c r="O16" s="96"/>
      <c r="P16" s="96"/>
      <c r="Q16" s="96"/>
      <c r="R16" s="96"/>
    </row>
    <row r="17" spans="1:18" s="6" customFormat="1" ht="24" customHeight="1">
      <c r="A17" s="101"/>
      <c r="B17" s="62" t="s">
        <v>89</v>
      </c>
      <c r="C17" s="115" t="s">
        <v>192</v>
      </c>
      <c r="D17" s="102"/>
      <c r="E17" s="103"/>
      <c r="F17" s="103"/>
      <c r="G17" s="104"/>
      <c r="H17" s="104"/>
      <c r="I17" s="105"/>
      <c r="J17" s="106"/>
      <c r="K17" s="104"/>
      <c r="L17" s="104"/>
      <c r="M17" s="104"/>
      <c r="N17" s="104"/>
      <c r="O17" s="104"/>
      <c r="P17" s="104"/>
      <c r="Q17" s="104"/>
      <c r="R17" s="104"/>
    </row>
    <row r="18" spans="1:18" s="6" customFormat="1" ht="24" customHeight="1">
      <c r="A18" s="101"/>
      <c r="B18" s="102"/>
      <c r="C18" s="115" t="s">
        <v>193</v>
      </c>
      <c r="D18" s="102"/>
      <c r="E18" s="103"/>
      <c r="F18" s="103"/>
      <c r="G18" s="104"/>
      <c r="H18" s="104"/>
      <c r="I18" s="105"/>
      <c r="J18" s="106"/>
      <c r="K18" s="104"/>
      <c r="L18" s="104"/>
      <c r="M18" s="104"/>
      <c r="N18" s="104"/>
      <c r="O18" s="104"/>
      <c r="P18" s="104"/>
      <c r="Q18" s="104"/>
      <c r="R18" s="104"/>
    </row>
    <row r="19" spans="1:18" s="6" customFormat="1" ht="24" customHeight="1">
      <c r="A19" s="101"/>
      <c r="B19" s="102"/>
      <c r="C19" s="62" t="s">
        <v>194</v>
      </c>
      <c r="D19" s="102"/>
      <c r="E19" s="103"/>
      <c r="F19" s="103"/>
      <c r="G19" s="104"/>
      <c r="H19" s="104"/>
      <c r="I19" s="105"/>
      <c r="J19" s="106"/>
      <c r="K19" s="104"/>
      <c r="L19" s="104"/>
      <c r="M19" s="104"/>
      <c r="N19" s="104"/>
      <c r="O19" s="104"/>
      <c r="P19" s="104"/>
      <c r="Q19" s="104"/>
      <c r="R19" s="104"/>
    </row>
    <row r="20" spans="1:18" s="6" customFormat="1" ht="24" customHeight="1">
      <c r="A20" s="101"/>
      <c r="B20" s="102"/>
      <c r="C20" s="62" t="s">
        <v>195</v>
      </c>
      <c r="D20" s="102"/>
      <c r="E20" s="103"/>
      <c r="F20" s="101"/>
      <c r="G20" s="104"/>
      <c r="H20" s="104"/>
      <c r="I20" s="105"/>
      <c r="J20" s="106"/>
      <c r="K20" s="104"/>
      <c r="L20" s="104"/>
      <c r="M20" s="104"/>
      <c r="N20" s="104"/>
      <c r="O20" s="104"/>
      <c r="P20" s="104"/>
      <c r="Q20" s="104"/>
      <c r="R20" s="104"/>
    </row>
    <row r="21" spans="1:18" s="6" customFormat="1" ht="18.75" customHeight="1">
      <c r="A21" s="87"/>
      <c r="B21" s="88"/>
      <c r="C21" s="67"/>
      <c r="D21" s="88"/>
      <c r="E21" s="89"/>
      <c r="F21" s="87"/>
      <c r="G21" s="90"/>
      <c r="H21" s="90"/>
      <c r="I21" s="91"/>
      <c r="J21" s="92"/>
      <c r="K21" s="90"/>
      <c r="L21" s="90"/>
      <c r="M21" s="90"/>
      <c r="N21" s="90"/>
      <c r="O21" s="90"/>
      <c r="P21" s="90"/>
      <c r="Q21" s="90"/>
      <c r="R21" s="90"/>
    </row>
    <row r="22" spans="1:18" s="45" customFormat="1" ht="24" customHeight="1">
      <c r="A22" s="256" t="s">
        <v>18</v>
      </c>
      <c r="B22" s="258" t="s">
        <v>19</v>
      </c>
      <c r="C22" s="260" t="s">
        <v>20</v>
      </c>
      <c r="D22" s="256" t="s">
        <v>13</v>
      </c>
      <c r="E22" s="260" t="s">
        <v>12</v>
      </c>
      <c r="F22" s="256" t="s">
        <v>14</v>
      </c>
      <c r="G22" s="251" t="s">
        <v>15</v>
      </c>
      <c r="H22" s="252"/>
      <c r="I22" s="253"/>
      <c r="J22" s="252" t="s">
        <v>21</v>
      </c>
      <c r="K22" s="252"/>
      <c r="L22" s="252"/>
      <c r="M22" s="252"/>
      <c r="N22" s="252"/>
      <c r="O22" s="252"/>
      <c r="P22" s="252"/>
      <c r="Q22" s="252"/>
      <c r="R22" s="254"/>
    </row>
    <row r="23" spans="1:18" s="45" customFormat="1" ht="24" customHeight="1">
      <c r="A23" s="257"/>
      <c r="B23" s="259"/>
      <c r="C23" s="261"/>
      <c r="D23" s="262"/>
      <c r="E23" s="261"/>
      <c r="F23" s="257"/>
      <c r="G23" s="7" t="s">
        <v>0</v>
      </c>
      <c r="H23" s="7" t="s">
        <v>1</v>
      </c>
      <c r="I23" s="8" t="s">
        <v>2</v>
      </c>
      <c r="J23" s="9" t="s">
        <v>3</v>
      </c>
      <c r="K23" s="7" t="s">
        <v>4</v>
      </c>
      <c r="L23" s="7" t="s">
        <v>5</v>
      </c>
      <c r="M23" s="7" t="s">
        <v>6</v>
      </c>
      <c r="N23" s="7" t="s">
        <v>7</v>
      </c>
      <c r="O23" s="7" t="s">
        <v>8</v>
      </c>
      <c r="P23" s="7" t="s">
        <v>9</v>
      </c>
      <c r="Q23" s="7" t="s">
        <v>10</v>
      </c>
      <c r="R23" s="3" t="s">
        <v>11</v>
      </c>
    </row>
    <row r="24" spans="1:18" s="44" customFormat="1" ht="24" customHeight="1">
      <c r="A24" s="73">
        <v>3</v>
      </c>
      <c r="B24" s="47" t="s">
        <v>201</v>
      </c>
      <c r="C24" s="207" t="s">
        <v>191</v>
      </c>
      <c r="D24" s="47">
        <v>20000</v>
      </c>
      <c r="E24" s="70" t="s">
        <v>196</v>
      </c>
      <c r="F24" s="73" t="s">
        <v>35</v>
      </c>
      <c r="G24" s="93"/>
      <c r="H24" s="93"/>
      <c r="I24" s="94"/>
      <c r="J24" s="95"/>
      <c r="K24" s="93"/>
      <c r="L24" s="93"/>
      <c r="M24" s="93"/>
      <c r="N24" s="93"/>
      <c r="O24" s="93"/>
      <c r="P24" s="93"/>
      <c r="Q24" s="93"/>
      <c r="R24" s="93"/>
    </row>
    <row r="25" spans="1:18" s="44" customFormat="1" ht="24" customHeight="1">
      <c r="A25" s="61"/>
      <c r="B25" s="62" t="s">
        <v>576</v>
      </c>
      <c r="C25" s="62" t="s">
        <v>192</v>
      </c>
      <c r="D25" s="62"/>
      <c r="E25" s="65"/>
      <c r="F25" s="61"/>
      <c r="G25" s="96"/>
      <c r="H25" s="96"/>
      <c r="I25" s="97"/>
      <c r="J25" s="98"/>
      <c r="K25" s="96"/>
      <c r="L25" s="96"/>
      <c r="M25" s="96"/>
      <c r="N25" s="96"/>
      <c r="O25" s="96"/>
      <c r="P25" s="96"/>
      <c r="Q25" s="96"/>
      <c r="R25" s="96"/>
    </row>
    <row r="26" spans="1:18" s="22" customFormat="1" ht="24" customHeight="1">
      <c r="A26" s="101"/>
      <c r="B26" s="62" t="s">
        <v>577</v>
      </c>
      <c r="C26" s="62" t="s">
        <v>193</v>
      </c>
      <c r="D26" s="102"/>
      <c r="E26" s="103"/>
      <c r="F26" s="101"/>
      <c r="G26" s="104"/>
      <c r="H26" s="104"/>
      <c r="I26" s="105"/>
      <c r="J26" s="106"/>
      <c r="K26" s="104"/>
      <c r="L26" s="104"/>
      <c r="M26" s="104"/>
      <c r="N26" s="104"/>
      <c r="O26" s="104"/>
      <c r="P26" s="104"/>
      <c r="Q26" s="104"/>
      <c r="R26" s="104"/>
    </row>
    <row r="27" spans="1:18" s="22" customFormat="1" ht="24" customHeight="1">
      <c r="A27" s="101"/>
      <c r="B27" s="102"/>
      <c r="C27" s="62" t="s">
        <v>194</v>
      </c>
      <c r="D27" s="102"/>
      <c r="E27" s="103"/>
      <c r="F27" s="101"/>
      <c r="G27" s="104"/>
      <c r="H27" s="104"/>
      <c r="I27" s="105"/>
      <c r="J27" s="106"/>
      <c r="K27" s="104"/>
      <c r="L27" s="104"/>
      <c r="M27" s="104"/>
      <c r="N27" s="104"/>
      <c r="O27" s="104"/>
      <c r="P27" s="104"/>
      <c r="Q27" s="104"/>
      <c r="R27" s="104"/>
    </row>
    <row r="28" spans="1:18" s="22" customFormat="1" ht="24" customHeight="1">
      <c r="A28" s="101"/>
      <c r="B28" s="102"/>
      <c r="C28" s="62" t="s">
        <v>195</v>
      </c>
      <c r="D28" s="102"/>
      <c r="E28" s="103"/>
      <c r="F28" s="101"/>
      <c r="G28" s="104"/>
      <c r="H28" s="104"/>
      <c r="I28" s="105"/>
      <c r="J28" s="106"/>
      <c r="K28" s="104"/>
      <c r="L28" s="104"/>
      <c r="M28" s="104"/>
      <c r="N28" s="104"/>
      <c r="O28" s="104"/>
      <c r="P28" s="104"/>
      <c r="Q28" s="104"/>
      <c r="R28" s="104"/>
    </row>
    <row r="29" spans="1:18" s="6" customFormat="1" ht="24" customHeight="1">
      <c r="A29" s="87"/>
      <c r="B29" s="88"/>
      <c r="C29" s="53"/>
      <c r="D29" s="88"/>
      <c r="E29" s="89"/>
      <c r="F29" s="89"/>
      <c r="G29" s="90"/>
      <c r="H29" s="90"/>
      <c r="I29" s="91"/>
      <c r="J29" s="92"/>
      <c r="K29" s="90"/>
      <c r="L29" s="90"/>
      <c r="M29" s="90"/>
      <c r="N29" s="90"/>
      <c r="O29" s="90"/>
      <c r="P29" s="90"/>
      <c r="Q29" s="90"/>
      <c r="R29" s="90"/>
    </row>
    <row r="30" spans="1:18" s="21" customFormat="1" ht="25.5" customHeight="1">
      <c r="A30" s="18"/>
      <c r="B30" s="17" t="s">
        <v>22</v>
      </c>
      <c r="C30" s="19"/>
      <c r="D30" s="20">
        <f>D15+D24</f>
        <v>40000</v>
      </c>
      <c r="E30" s="17"/>
      <c r="F30" s="18"/>
      <c r="G30" s="12"/>
      <c r="H30" s="12"/>
      <c r="I30" s="13"/>
      <c r="J30" s="14"/>
      <c r="K30" s="12"/>
      <c r="L30" s="12"/>
      <c r="M30" s="12"/>
      <c r="N30" s="12"/>
      <c r="O30" s="12"/>
      <c r="P30" s="12"/>
      <c r="Q30" s="12"/>
      <c r="R30" s="12"/>
    </row>
    <row r="31" spans="1:18" s="49" customFormat="1" ht="31.5" customHeight="1">
      <c r="A31" s="246" t="s">
        <v>170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1:6" s="1" customFormat="1" ht="9.75" customHeight="1">
      <c r="A32" s="4"/>
      <c r="B32" s="2"/>
      <c r="C32" s="2"/>
      <c r="D32" s="2"/>
      <c r="E32" s="2"/>
      <c r="F32" s="2"/>
    </row>
    <row r="33" spans="1:18" s="21" customFormat="1" ht="24" customHeight="1">
      <c r="A33" s="239" t="s">
        <v>18</v>
      </c>
      <c r="B33" s="241" t="s">
        <v>19</v>
      </c>
      <c r="C33" s="243" t="s">
        <v>20</v>
      </c>
      <c r="D33" s="239" t="s">
        <v>13</v>
      </c>
      <c r="E33" s="243" t="s">
        <v>12</v>
      </c>
      <c r="F33" s="239" t="s">
        <v>14</v>
      </c>
      <c r="G33" s="247" t="s">
        <v>15</v>
      </c>
      <c r="H33" s="248"/>
      <c r="I33" s="249"/>
      <c r="J33" s="248" t="s">
        <v>21</v>
      </c>
      <c r="K33" s="248"/>
      <c r="L33" s="248"/>
      <c r="M33" s="248"/>
      <c r="N33" s="248"/>
      <c r="O33" s="248"/>
      <c r="P33" s="248"/>
      <c r="Q33" s="248"/>
      <c r="R33" s="250"/>
    </row>
    <row r="34" spans="1:18" s="21" customFormat="1" ht="24" customHeight="1">
      <c r="A34" s="240"/>
      <c r="B34" s="242"/>
      <c r="C34" s="244"/>
      <c r="D34" s="245"/>
      <c r="E34" s="244"/>
      <c r="F34" s="240"/>
      <c r="G34" s="12" t="s">
        <v>0</v>
      </c>
      <c r="H34" s="12" t="s">
        <v>1</v>
      </c>
      <c r="I34" s="13" t="s">
        <v>2</v>
      </c>
      <c r="J34" s="14" t="s">
        <v>3</v>
      </c>
      <c r="K34" s="12" t="s">
        <v>4</v>
      </c>
      <c r="L34" s="12" t="s">
        <v>5</v>
      </c>
      <c r="M34" s="12" t="s">
        <v>6</v>
      </c>
      <c r="N34" s="12" t="s">
        <v>7</v>
      </c>
      <c r="O34" s="12" t="s">
        <v>8</v>
      </c>
      <c r="P34" s="12" t="s">
        <v>9</v>
      </c>
      <c r="Q34" s="12" t="s">
        <v>10</v>
      </c>
      <c r="R34" s="48" t="s">
        <v>11</v>
      </c>
    </row>
    <row r="35" spans="1:18" s="15" customFormat="1" ht="24" customHeight="1">
      <c r="A35" s="29">
        <v>4</v>
      </c>
      <c r="B35" s="30" t="s">
        <v>539</v>
      </c>
      <c r="C35" s="187" t="s">
        <v>541</v>
      </c>
      <c r="D35" s="30">
        <v>20000</v>
      </c>
      <c r="E35" s="32" t="s">
        <v>536</v>
      </c>
      <c r="F35" s="32" t="s">
        <v>57</v>
      </c>
      <c r="G35" s="168"/>
      <c r="H35" s="168"/>
      <c r="I35" s="169"/>
      <c r="J35" s="170"/>
      <c r="K35" s="168"/>
      <c r="L35" s="168"/>
      <c r="M35" s="168"/>
      <c r="N35" s="168"/>
      <c r="O35" s="168"/>
      <c r="P35" s="168"/>
      <c r="Q35" s="168"/>
      <c r="R35" s="168"/>
    </row>
    <row r="36" spans="1:18" s="15" customFormat="1" ht="24" customHeight="1">
      <c r="A36" s="35"/>
      <c r="B36" s="36" t="s">
        <v>540</v>
      </c>
      <c r="C36" s="181"/>
      <c r="D36" s="36"/>
      <c r="E36" s="38"/>
      <c r="F36" s="38"/>
      <c r="G36" s="39"/>
      <c r="H36" s="39"/>
      <c r="I36" s="40"/>
      <c r="J36" s="41"/>
      <c r="K36" s="39"/>
      <c r="L36" s="39"/>
      <c r="M36" s="39"/>
      <c r="N36" s="39"/>
      <c r="O36" s="39"/>
      <c r="P36" s="39"/>
      <c r="Q36" s="39"/>
      <c r="R36" s="39"/>
    </row>
    <row r="37" spans="1:18" s="15" customFormat="1" ht="24" customHeight="1">
      <c r="A37" s="171"/>
      <c r="B37" s="172"/>
      <c r="C37" s="178"/>
      <c r="D37" s="172"/>
      <c r="E37" s="34"/>
      <c r="F37" s="34"/>
      <c r="G37" s="173"/>
      <c r="H37" s="173"/>
      <c r="I37" s="174"/>
      <c r="J37" s="175"/>
      <c r="K37" s="173"/>
      <c r="L37" s="173"/>
      <c r="M37" s="173"/>
      <c r="N37" s="173"/>
      <c r="O37" s="173"/>
      <c r="P37" s="173"/>
      <c r="Q37" s="173"/>
      <c r="R37" s="173"/>
    </row>
    <row r="38" spans="1:18" s="15" customFormat="1" ht="24" customHeight="1">
      <c r="A38" s="29">
        <v>5</v>
      </c>
      <c r="B38" s="30" t="s">
        <v>542</v>
      </c>
      <c r="C38" s="187" t="s">
        <v>607</v>
      </c>
      <c r="D38" s="30">
        <v>20000</v>
      </c>
      <c r="E38" s="32" t="s">
        <v>545</v>
      </c>
      <c r="F38" s="32" t="s">
        <v>57</v>
      </c>
      <c r="G38" s="168"/>
      <c r="H38" s="168"/>
      <c r="I38" s="169"/>
      <c r="J38" s="170"/>
      <c r="K38" s="168"/>
      <c r="L38" s="168"/>
      <c r="M38" s="168"/>
      <c r="N38" s="168"/>
      <c r="O38" s="168"/>
      <c r="P38" s="168"/>
      <c r="Q38" s="168"/>
      <c r="R38" s="168"/>
    </row>
    <row r="39" spans="1:18" s="15" customFormat="1" ht="24" customHeight="1">
      <c r="A39" s="35"/>
      <c r="B39" s="36" t="s">
        <v>543</v>
      </c>
      <c r="C39" s="181" t="s">
        <v>608</v>
      </c>
      <c r="D39" s="36"/>
      <c r="E39" s="38" t="s">
        <v>196</v>
      </c>
      <c r="F39" s="38"/>
      <c r="G39" s="39"/>
      <c r="H39" s="39"/>
      <c r="I39" s="40"/>
      <c r="J39" s="41"/>
      <c r="K39" s="39"/>
      <c r="L39" s="39"/>
      <c r="M39" s="39"/>
      <c r="N39" s="39"/>
      <c r="O39" s="39"/>
      <c r="P39" s="39"/>
      <c r="Q39" s="39"/>
      <c r="R39" s="39"/>
    </row>
    <row r="40" spans="1:18" s="15" customFormat="1" ht="24" customHeight="1">
      <c r="A40" s="35"/>
      <c r="B40" s="36" t="s">
        <v>544</v>
      </c>
      <c r="C40" s="181"/>
      <c r="D40" s="36"/>
      <c r="E40" s="38"/>
      <c r="F40" s="38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</row>
    <row r="41" spans="1:18" s="6" customFormat="1" ht="24" customHeight="1">
      <c r="A41" s="87"/>
      <c r="B41" s="88"/>
      <c r="C41" s="53"/>
      <c r="D41" s="88"/>
      <c r="E41" s="89"/>
      <c r="F41" s="89"/>
      <c r="G41" s="90"/>
      <c r="H41" s="90"/>
      <c r="I41" s="91"/>
      <c r="J41" s="92"/>
      <c r="K41" s="90"/>
      <c r="L41" s="90"/>
      <c r="M41" s="90"/>
      <c r="N41" s="90"/>
      <c r="O41" s="90"/>
      <c r="P41" s="90"/>
      <c r="Q41" s="90"/>
      <c r="R41" s="90"/>
    </row>
    <row r="42" spans="1:18" s="21" customFormat="1" ht="24" customHeight="1">
      <c r="A42" s="239" t="s">
        <v>18</v>
      </c>
      <c r="B42" s="241" t="s">
        <v>19</v>
      </c>
      <c r="C42" s="243" t="s">
        <v>20</v>
      </c>
      <c r="D42" s="239" t="s">
        <v>13</v>
      </c>
      <c r="E42" s="243" t="s">
        <v>12</v>
      </c>
      <c r="F42" s="239" t="s">
        <v>14</v>
      </c>
      <c r="G42" s="247" t="s">
        <v>15</v>
      </c>
      <c r="H42" s="248"/>
      <c r="I42" s="249"/>
      <c r="J42" s="248" t="s">
        <v>21</v>
      </c>
      <c r="K42" s="248"/>
      <c r="L42" s="248"/>
      <c r="M42" s="248"/>
      <c r="N42" s="248"/>
      <c r="O42" s="248"/>
      <c r="P42" s="248"/>
      <c r="Q42" s="248"/>
      <c r="R42" s="250"/>
    </row>
    <row r="43" spans="1:18" s="21" customFormat="1" ht="24" customHeight="1">
      <c r="A43" s="240"/>
      <c r="B43" s="242"/>
      <c r="C43" s="244"/>
      <c r="D43" s="245"/>
      <c r="E43" s="244"/>
      <c r="F43" s="240"/>
      <c r="G43" s="12" t="s">
        <v>0</v>
      </c>
      <c r="H43" s="12" t="s">
        <v>1</v>
      </c>
      <c r="I43" s="13" t="s">
        <v>2</v>
      </c>
      <c r="J43" s="14" t="s">
        <v>3</v>
      </c>
      <c r="K43" s="12" t="s">
        <v>4</v>
      </c>
      <c r="L43" s="12" t="s">
        <v>5</v>
      </c>
      <c r="M43" s="12" t="s">
        <v>6</v>
      </c>
      <c r="N43" s="12" t="s">
        <v>7</v>
      </c>
      <c r="O43" s="12" t="s">
        <v>8</v>
      </c>
      <c r="P43" s="12" t="s">
        <v>9</v>
      </c>
      <c r="Q43" s="12" t="s">
        <v>10</v>
      </c>
      <c r="R43" s="48" t="s">
        <v>11</v>
      </c>
    </row>
    <row r="44" spans="1:18" s="6" customFormat="1" ht="24" customHeight="1">
      <c r="A44" s="29">
        <v>6</v>
      </c>
      <c r="B44" s="30" t="s">
        <v>546</v>
      </c>
      <c r="C44" s="192" t="s">
        <v>550</v>
      </c>
      <c r="D44" s="30">
        <v>50000</v>
      </c>
      <c r="E44" s="32" t="s">
        <v>548</v>
      </c>
      <c r="F44" s="32" t="s">
        <v>57</v>
      </c>
      <c r="G44" s="168"/>
      <c r="H44" s="168"/>
      <c r="I44" s="169"/>
      <c r="J44" s="170"/>
      <c r="K44" s="168"/>
      <c r="L44" s="168"/>
      <c r="M44" s="168"/>
      <c r="N44" s="168"/>
      <c r="O44" s="168"/>
      <c r="P44" s="168"/>
      <c r="Q44" s="168"/>
      <c r="R44" s="122"/>
    </row>
    <row r="45" spans="1:18" s="6" customFormat="1" ht="24" customHeight="1">
      <c r="A45" s="35"/>
      <c r="B45" s="36" t="s">
        <v>547</v>
      </c>
      <c r="C45" s="145" t="s">
        <v>551</v>
      </c>
      <c r="D45" s="36"/>
      <c r="E45" s="38" t="s">
        <v>549</v>
      </c>
      <c r="F45" s="35"/>
      <c r="G45" s="39"/>
      <c r="H45" s="39"/>
      <c r="I45" s="40"/>
      <c r="J45" s="41"/>
      <c r="K45" s="39"/>
      <c r="L45" s="39"/>
      <c r="M45" s="39"/>
      <c r="N45" s="39"/>
      <c r="O45" s="39"/>
      <c r="P45" s="39"/>
      <c r="Q45" s="39"/>
      <c r="R45" s="104"/>
    </row>
    <row r="46" spans="1:18" s="6" customFormat="1" ht="24" customHeight="1">
      <c r="A46" s="35"/>
      <c r="B46" s="36"/>
      <c r="C46" s="36" t="s">
        <v>578</v>
      </c>
      <c r="D46" s="36"/>
      <c r="E46" s="38"/>
      <c r="F46" s="35"/>
      <c r="G46" s="39"/>
      <c r="H46" s="39"/>
      <c r="I46" s="40"/>
      <c r="J46" s="41"/>
      <c r="K46" s="39"/>
      <c r="L46" s="39"/>
      <c r="M46" s="39"/>
      <c r="N46" s="39"/>
      <c r="O46" s="39"/>
      <c r="P46" s="39"/>
      <c r="Q46" s="39"/>
      <c r="R46" s="104"/>
    </row>
    <row r="47" spans="1:18" s="6" customFormat="1" ht="24" customHeight="1">
      <c r="A47" s="35"/>
      <c r="B47" s="36"/>
      <c r="C47" s="44" t="s">
        <v>579</v>
      </c>
      <c r="D47" s="36"/>
      <c r="E47" s="38"/>
      <c r="F47" s="35"/>
      <c r="G47" s="39"/>
      <c r="H47" s="39"/>
      <c r="I47" s="40"/>
      <c r="J47" s="41"/>
      <c r="K47" s="39"/>
      <c r="L47" s="39"/>
      <c r="M47" s="39"/>
      <c r="N47" s="39"/>
      <c r="O47" s="39"/>
      <c r="P47" s="39"/>
      <c r="Q47" s="39"/>
      <c r="R47" s="104"/>
    </row>
    <row r="48" spans="1:18" s="6" customFormat="1" ht="24" customHeight="1">
      <c r="A48" s="35"/>
      <c r="B48" s="36"/>
      <c r="C48" s="36" t="s">
        <v>580</v>
      </c>
      <c r="D48" s="36"/>
      <c r="E48" s="38"/>
      <c r="F48" s="35"/>
      <c r="G48" s="39"/>
      <c r="H48" s="39"/>
      <c r="I48" s="40"/>
      <c r="J48" s="41"/>
      <c r="K48" s="39"/>
      <c r="L48" s="39"/>
      <c r="M48" s="39"/>
      <c r="N48" s="39"/>
      <c r="O48" s="39"/>
      <c r="P48" s="39"/>
      <c r="Q48" s="39"/>
      <c r="R48" s="104"/>
    </row>
    <row r="49" spans="1:18" s="6" customFormat="1" ht="24" customHeight="1">
      <c r="A49" s="35"/>
      <c r="B49" s="36"/>
      <c r="C49" s="36" t="s">
        <v>552</v>
      </c>
      <c r="D49" s="36"/>
      <c r="E49" s="38"/>
      <c r="F49" s="35"/>
      <c r="G49" s="39"/>
      <c r="H49" s="39"/>
      <c r="I49" s="40"/>
      <c r="J49" s="41"/>
      <c r="K49" s="39"/>
      <c r="L49" s="39"/>
      <c r="M49" s="39"/>
      <c r="N49" s="39"/>
      <c r="O49" s="39"/>
      <c r="P49" s="39"/>
      <c r="Q49" s="39"/>
      <c r="R49" s="104"/>
    </row>
    <row r="50" spans="1:18" s="6" customFormat="1" ht="24" customHeight="1">
      <c r="A50" s="35"/>
      <c r="B50" s="36"/>
      <c r="C50" s="36" t="s">
        <v>582</v>
      </c>
      <c r="D50" s="36"/>
      <c r="E50" s="38"/>
      <c r="F50" s="35"/>
      <c r="G50" s="39"/>
      <c r="H50" s="39"/>
      <c r="I50" s="40"/>
      <c r="J50" s="41"/>
      <c r="K50" s="39"/>
      <c r="L50" s="39"/>
      <c r="M50" s="39"/>
      <c r="N50" s="39"/>
      <c r="O50" s="39"/>
      <c r="P50" s="39"/>
      <c r="Q50" s="39"/>
      <c r="R50" s="104"/>
    </row>
    <row r="51" spans="1:18" s="6" customFormat="1" ht="24" customHeight="1">
      <c r="A51" s="35"/>
      <c r="B51" s="36"/>
      <c r="C51" s="36" t="s">
        <v>583</v>
      </c>
      <c r="D51" s="36"/>
      <c r="E51" s="38"/>
      <c r="F51" s="35"/>
      <c r="G51" s="39"/>
      <c r="H51" s="39"/>
      <c r="I51" s="40"/>
      <c r="J51" s="41"/>
      <c r="K51" s="39"/>
      <c r="L51" s="39"/>
      <c r="M51" s="39"/>
      <c r="N51" s="39"/>
      <c r="O51" s="39"/>
      <c r="P51" s="39"/>
      <c r="Q51" s="39"/>
      <c r="R51" s="104"/>
    </row>
    <row r="52" spans="1:18" s="6" customFormat="1" ht="24" customHeight="1">
      <c r="A52" s="35"/>
      <c r="B52" s="36"/>
      <c r="C52" s="36" t="s">
        <v>581</v>
      </c>
      <c r="D52" s="36"/>
      <c r="E52" s="38"/>
      <c r="F52" s="35"/>
      <c r="G52" s="39"/>
      <c r="H52" s="39"/>
      <c r="I52" s="40"/>
      <c r="J52" s="41"/>
      <c r="K52" s="39"/>
      <c r="L52" s="39"/>
      <c r="M52" s="39"/>
      <c r="N52" s="39"/>
      <c r="O52" s="39"/>
      <c r="P52" s="39"/>
      <c r="Q52" s="39"/>
      <c r="R52" s="104"/>
    </row>
    <row r="53" spans="1:18" s="6" customFormat="1" ht="24" customHeight="1">
      <c r="A53" s="35"/>
      <c r="B53" s="36"/>
      <c r="C53" s="36" t="s">
        <v>553</v>
      </c>
      <c r="D53" s="36"/>
      <c r="E53" s="38"/>
      <c r="F53" s="35"/>
      <c r="G53" s="39"/>
      <c r="H53" s="39"/>
      <c r="I53" s="40"/>
      <c r="J53" s="41"/>
      <c r="K53" s="39"/>
      <c r="L53" s="39"/>
      <c r="M53" s="39"/>
      <c r="N53" s="39"/>
      <c r="O53" s="39"/>
      <c r="P53" s="39"/>
      <c r="Q53" s="39"/>
      <c r="R53" s="104"/>
    </row>
    <row r="54" spans="1:18" s="6" customFormat="1" ht="24" customHeight="1">
      <c r="A54" s="35"/>
      <c r="B54" s="36"/>
      <c r="C54" s="36" t="s">
        <v>584</v>
      </c>
      <c r="D54" s="36"/>
      <c r="E54" s="38"/>
      <c r="F54" s="35"/>
      <c r="G54" s="39"/>
      <c r="H54" s="39"/>
      <c r="I54" s="40"/>
      <c r="J54" s="41"/>
      <c r="K54" s="39"/>
      <c r="L54" s="39"/>
      <c r="M54" s="39"/>
      <c r="N54" s="39"/>
      <c r="O54" s="39"/>
      <c r="P54" s="39"/>
      <c r="Q54" s="39"/>
      <c r="R54" s="104"/>
    </row>
    <row r="55" spans="1:18" s="6" customFormat="1" ht="24" customHeight="1">
      <c r="A55" s="35"/>
      <c r="B55" s="36"/>
      <c r="C55" s="36" t="s">
        <v>585</v>
      </c>
      <c r="D55" s="36"/>
      <c r="E55" s="38"/>
      <c r="F55" s="35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104"/>
    </row>
    <row r="56" spans="1:18" s="6" customFormat="1" ht="24" customHeight="1">
      <c r="A56" s="171"/>
      <c r="B56" s="172"/>
      <c r="C56" s="172"/>
      <c r="D56" s="172"/>
      <c r="E56" s="34"/>
      <c r="F56" s="171"/>
      <c r="G56" s="173"/>
      <c r="H56" s="173"/>
      <c r="I56" s="174"/>
      <c r="J56" s="175"/>
      <c r="K56" s="173"/>
      <c r="L56" s="173"/>
      <c r="M56" s="173"/>
      <c r="N56" s="173"/>
      <c r="O56" s="173"/>
      <c r="P56" s="173"/>
      <c r="Q56" s="173"/>
      <c r="R56" s="90"/>
    </row>
    <row r="57" spans="1:18" s="21" customFormat="1" ht="24" customHeight="1">
      <c r="A57" s="18"/>
      <c r="B57" s="17" t="s">
        <v>22</v>
      </c>
      <c r="C57" s="19"/>
      <c r="D57" s="20">
        <f>D35+D38+D44</f>
        <v>90000</v>
      </c>
      <c r="E57" s="17"/>
      <c r="F57" s="18"/>
      <c r="G57" s="12"/>
      <c r="H57" s="12"/>
      <c r="I57" s="13"/>
      <c r="J57" s="14"/>
      <c r="K57" s="12"/>
      <c r="L57" s="12"/>
      <c r="M57" s="12"/>
      <c r="N57" s="12"/>
      <c r="O57" s="12"/>
      <c r="P57" s="12"/>
      <c r="Q57" s="12"/>
      <c r="R57" s="12"/>
    </row>
    <row r="58" spans="1:18" s="49" customFormat="1" ht="24" customHeight="1">
      <c r="A58" s="246" t="s">
        <v>101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1:18" s="49" customFormat="1" ht="24" customHeight="1">
      <c r="A59" s="246" t="s">
        <v>102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1:18" s="49" customFormat="1" ht="24" customHeight="1">
      <c r="A60" s="246" t="s">
        <v>103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1:6" s="1" customFormat="1" ht="12" customHeight="1">
      <c r="A61" s="4"/>
      <c r="B61" s="2"/>
      <c r="C61" s="2"/>
      <c r="D61" s="2"/>
      <c r="E61" s="2"/>
      <c r="F61" s="2"/>
    </row>
    <row r="62" spans="1:18" s="15" customFormat="1" ht="24" customHeight="1">
      <c r="A62" s="239" t="s">
        <v>18</v>
      </c>
      <c r="B62" s="241" t="s">
        <v>19</v>
      </c>
      <c r="C62" s="243" t="s">
        <v>20</v>
      </c>
      <c r="D62" s="239" t="s">
        <v>13</v>
      </c>
      <c r="E62" s="243" t="s">
        <v>12</v>
      </c>
      <c r="F62" s="239" t="s">
        <v>14</v>
      </c>
      <c r="G62" s="247" t="s">
        <v>15</v>
      </c>
      <c r="H62" s="248"/>
      <c r="I62" s="249"/>
      <c r="J62" s="248" t="s">
        <v>21</v>
      </c>
      <c r="K62" s="248"/>
      <c r="L62" s="248"/>
      <c r="M62" s="248"/>
      <c r="N62" s="248"/>
      <c r="O62" s="248"/>
      <c r="P62" s="248"/>
      <c r="Q62" s="248"/>
      <c r="R62" s="250"/>
    </row>
    <row r="63" spans="1:18" s="15" customFormat="1" ht="24" customHeight="1">
      <c r="A63" s="240"/>
      <c r="B63" s="242"/>
      <c r="C63" s="244"/>
      <c r="D63" s="245"/>
      <c r="E63" s="244"/>
      <c r="F63" s="240"/>
      <c r="G63" s="12" t="s">
        <v>0</v>
      </c>
      <c r="H63" s="12" t="s">
        <v>1</v>
      </c>
      <c r="I63" s="13" t="s">
        <v>2</v>
      </c>
      <c r="J63" s="14" t="s">
        <v>3</v>
      </c>
      <c r="K63" s="12" t="s">
        <v>4</v>
      </c>
      <c r="L63" s="12" t="s">
        <v>5</v>
      </c>
      <c r="M63" s="12" t="s">
        <v>6</v>
      </c>
      <c r="N63" s="12" t="s">
        <v>7</v>
      </c>
      <c r="O63" s="12" t="s">
        <v>8</v>
      </c>
      <c r="P63" s="12" t="s">
        <v>9</v>
      </c>
      <c r="Q63" s="12" t="s">
        <v>10</v>
      </c>
      <c r="R63" s="48" t="s">
        <v>11</v>
      </c>
    </row>
    <row r="64" spans="1:18" s="15" customFormat="1" ht="24" customHeight="1">
      <c r="A64" s="29">
        <v>1</v>
      </c>
      <c r="B64" s="30" t="s">
        <v>525</v>
      </c>
      <c r="C64" s="131" t="s">
        <v>529</v>
      </c>
      <c r="D64" s="30">
        <v>100000</v>
      </c>
      <c r="E64" s="32" t="s">
        <v>527</v>
      </c>
      <c r="F64" s="32" t="s">
        <v>57</v>
      </c>
      <c r="G64" s="168"/>
      <c r="H64" s="168"/>
      <c r="I64" s="169"/>
      <c r="J64" s="170"/>
      <c r="K64" s="168"/>
      <c r="L64" s="168"/>
      <c r="M64" s="168"/>
      <c r="N64" s="168"/>
      <c r="O64" s="168"/>
      <c r="P64" s="168"/>
      <c r="Q64" s="168"/>
      <c r="R64" s="168"/>
    </row>
    <row r="65" spans="1:18" s="15" customFormat="1" ht="24" customHeight="1">
      <c r="A65" s="35"/>
      <c r="B65" s="36" t="s">
        <v>526</v>
      </c>
      <c r="C65" s="126" t="s">
        <v>589</v>
      </c>
      <c r="D65" s="36"/>
      <c r="E65" s="38" t="s">
        <v>196</v>
      </c>
      <c r="F65" s="38"/>
      <c r="G65" s="39"/>
      <c r="H65" s="39"/>
      <c r="I65" s="40"/>
      <c r="J65" s="41"/>
      <c r="K65" s="39"/>
      <c r="L65" s="39"/>
      <c r="M65" s="39"/>
      <c r="N65" s="39"/>
      <c r="O65" s="39"/>
      <c r="P65" s="39"/>
      <c r="Q65" s="39"/>
      <c r="R65" s="39"/>
    </row>
    <row r="66" spans="1:18" s="15" customFormat="1" ht="24" customHeight="1">
      <c r="A66" s="35"/>
      <c r="B66" s="36"/>
      <c r="C66" s="126" t="s">
        <v>530</v>
      </c>
      <c r="D66" s="36"/>
      <c r="E66" s="38" t="s">
        <v>528</v>
      </c>
      <c r="F66" s="38"/>
      <c r="G66" s="39"/>
      <c r="H66" s="39"/>
      <c r="I66" s="40"/>
      <c r="J66" s="41"/>
      <c r="K66" s="39"/>
      <c r="L66" s="39"/>
      <c r="M66" s="39"/>
      <c r="N66" s="39"/>
      <c r="O66" s="39"/>
      <c r="P66" s="39"/>
      <c r="Q66" s="39"/>
      <c r="R66" s="39"/>
    </row>
    <row r="67" spans="1:18" s="15" customFormat="1" ht="24" customHeight="1">
      <c r="A67" s="35"/>
      <c r="B67" s="36"/>
      <c r="C67" s="126" t="s">
        <v>531</v>
      </c>
      <c r="D67" s="36"/>
      <c r="E67" s="38"/>
      <c r="F67" s="38"/>
      <c r="G67" s="39"/>
      <c r="H67" s="39"/>
      <c r="I67" s="40"/>
      <c r="J67" s="41"/>
      <c r="K67" s="39"/>
      <c r="L67" s="39"/>
      <c r="M67" s="39"/>
      <c r="N67" s="39"/>
      <c r="O67" s="39"/>
      <c r="P67" s="39"/>
      <c r="Q67" s="39"/>
      <c r="R67" s="39"/>
    </row>
    <row r="68" spans="1:18" s="15" customFormat="1" ht="24" customHeight="1">
      <c r="A68" s="35"/>
      <c r="B68" s="36"/>
      <c r="C68" s="126" t="s">
        <v>503</v>
      </c>
      <c r="D68" s="36"/>
      <c r="E68" s="38"/>
      <c r="F68" s="38"/>
      <c r="G68" s="39"/>
      <c r="H68" s="39"/>
      <c r="I68" s="40"/>
      <c r="J68" s="41"/>
      <c r="K68" s="39"/>
      <c r="L68" s="39"/>
      <c r="M68" s="39"/>
      <c r="N68" s="39"/>
      <c r="O68" s="39"/>
      <c r="P68" s="39"/>
      <c r="Q68" s="39"/>
      <c r="R68" s="39"/>
    </row>
    <row r="69" spans="1:18" s="15" customFormat="1" ht="24" customHeight="1">
      <c r="A69" s="35"/>
      <c r="B69" s="36"/>
      <c r="C69" s="179" t="s">
        <v>532</v>
      </c>
      <c r="D69" s="36"/>
      <c r="E69" s="38"/>
      <c r="F69" s="38"/>
      <c r="G69" s="39"/>
      <c r="H69" s="39"/>
      <c r="I69" s="40"/>
      <c r="J69" s="41"/>
      <c r="K69" s="39"/>
      <c r="L69" s="39"/>
      <c r="M69" s="39"/>
      <c r="N69" s="39"/>
      <c r="O69" s="39"/>
      <c r="P69" s="39"/>
      <c r="Q69" s="39"/>
      <c r="R69" s="39"/>
    </row>
    <row r="70" spans="1:18" s="15" customFormat="1" ht="24" customHeight="1">
      <c r="A70" s="35"/>
      <c r="B70" s="36"/>
      <c r="C70" s="126" t="s">
        <v>586</v>
      </c>
      <c r="D70" s="36"/>
      <c r="E70" s="38"/>
      <c r="F70" s="38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</row>
    <row r="71" spans="1:18" s="15" customFormat="1" ht="24" customHeight="1">
      <c r="A71" s="35"/>
      <c r="B71" s="36"/>
      <c r="C71" s="126" t="s">
        <v>587</v>
      </c>
      <c r="D71" s="36"/>
      <c r="E71" s="38"/>
      <c r="F71" s="38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</row>
    <row r="72" spans="1:18" s="15" customFormat="1" ht="24" customHeight="1">
      <c r="A72" s="35"/>
      <c r="B72" s="36"/>
      <c r="C72" s="126" t="s">
        <v>588</v>
      </c>
      <c r="D72" s="36"/>
      <c r="E72" s="38"/>
      <c r="F72" s="38"/>
      <c r="G72" s="39"/>
      <c r="H72" s="39"/>
      <c r="I72" s="40"/>
      <c r="J72" s="41"/>
      <c r="K72" s="39"/>
      <c r="L72" s="39"/>
      <c r="M72" s="39"/>
      <c r="N72" s="39"/>
      <c r="O72" s="39"/>
      <c r="P72" s="39"/>
      <c r="Q72" s="39"/>
      <c r="R72" s="39"/>
    </row>
    <row r="73" spans="1:18" s="15" customFormat="1" ht="24" customHeight="1">
      <c r="A73" s="171"/>
      <c r="B73" s="172"/>
      <c r="C73" s="178"/>
      <c r="D73" s="172"/>
      <c r="E73" s="34"/>
      <c r="F73" s="171"/>
      <c r="G73" s="173"/>
      <c r="H73" s="173"/>
      <c r="I73" s="174"/>
      <c r="J73" s="175"/>
      <c r="K73" s="173"/>
      <c r="L73" s="173"/>
      <c r="M73" s="173"/>
      <c r="N73" s="173"/>
      <c r="O73" s="173"/>
      <c r="P73" s="173"/>
      <c r="Q73" s="173"/>
      <c r="R73" s="173"/>
    </row>
    <row r="74" spans="1:18" s="15" customFormat="1" ht="24" customHeight="1">
      <c r="A74" s="29">
        <v>2</v>
      </c>
      <c r="B74" s="30" t="s">
        <v>533</v>
      </c>
      <c r="C74" s="192" t="s">
        <v>537</v>
      </c>
      <c r="D74" s="30">
        <v>40000</v>
      </c>
      <c r="E74" s="32" t="s">
        <v>535</v>
      </c>
      <c r="F74" s="32" t="s">
        <v>57</v>
      </c>
      <c r="G74" s="168"/>
      <c r="H74" s="168"/>
      <c r="I74" s="169"/>
      <c r="J74" s="170"/>
      <c r="K74" s="168"/>
      <c r="L74" s="168"/>
      <c r="M74" s="168"/>
      <c r="N74" s="168"/>
      <c r="O74" s="168"/>
      <c r="P74" s="168"/>
      <c r="Q74" s="168"/>
      <c r="R74" s="168"/>
    </row>
    <row r="75" spans="1:18" s="15" customFormat="1" ht="24" customHeight="1">
      <c r="A75" s="35"/>
      <c r="B75" s="36" t="s">
        <v>534</v>
      </c>
      <c r="C75" s="145" t="s">
        <v>538</v>
      </c>
      <c r="D75" s="36"/>
      <c r="E75" s="38" t="s">
        <v>536</v>
      </c>
      <c r="F75" s="38"/>
      <c r="G75" s="39"/>
      <c r="H75" s="39"/>
      <c r="I75" s="40"/>
      <c r="J75" s="41"/>
      <c r="K75" s="39"/>
      <c r="L75" s="39"/>
      <c r="M75" s="39"/>
      <c r="N75" s="39"/>
      <c r="O75" s="39"/>
      <c r="P75" s="39"/>
      <c r="Q75" s="39"/>
      <c r="R75" s="39"/>
    </row>
    <row r="76" spans="1:18" s="15" customFormat="1" ht="24" customHeight="1">
      <c r="A76" s="171"/>
      <c r="B76" s="172"/>
      <c r="C76" s="178"/>
      <c r="D76" s="172"/>
      <c r="E76" s="34"/>
      <c r="F76" s="34"/>
      <c r="G76" s="173"/>
      <c r="H76" s="173"/>
      <c r="I76" s="174"/>
      <c r="J76" s="175"/>
      <c r="K76" s="173"/>
      <c r="L76" s="173"/>
      <c r="M76" s="173"/>
      <c r="N76" s="173"/>
      <c r="O76" s="173"/>
      <c r="P76" s="173"/>
      <c r="Q76" s="173"/>
      <c r="R76" s="173"/>
    </row>
    <row r="77" spans="1:18" s="21" customFormat="1" ht="25.5" customHeight="1">
      <c r="A77" s="18"/>
      <c r="B77" s="17" t="s">
        <v>22</v>
      </c>
      <c r="C77" s="19"/>
      <c r="D77" s="20">
        <f>D64+D74</f>
        <v>140000</v>
      </c>
      <c r="E77" s="17"/>
      <c r="F77" s="18"/>
      <c r="G77" s="12"/>
      <c r="H77" s="12"/>
      <c r="I77" s="13"/>
      <c r="J77" s="14"/>
      <c r="K77" s="12"/>
      <c r="L77" s="12"/>
      <c r="M77" s="12"/>
      <c r="N77" s="12"/>
      <c r="O77" s="12"/>
      <c r="P77" s="12"/>
      <c r="Q77" s="12"/>
      <c r="R77" s="12"/>
    </row>
  </sheetData>
  <sheetProtection/>
  <mergeCells count="56">
    <mergeCell ref="G22:I22"/>
    <mergeCell ref="J22:R22"/>
    <mergeCell ref="A42:A43"/>
    <mergeCell ref="B42:B43"/>
    <mergeCell ref="C42:C43"/>
    <mergeCell ref="D42:D43"/>
    <mergeCell ref="E42:E43"/>
    <mergeCell ref="F42:F43"/>
    <mergeCell ref="G42:I42"/>
    <mergeCell ref="J42:R42"/>
    <mergeCell ref="A22:A23"/>
    <mergeCell ref="B22:B23"/>
    <mergeCell ref="C22:C23"/>
    <mergeCell ref="D22:D23"/>
    <mergeCell ref="E22:E23"/>
    <mergeCell ref="F22:F23"/>
    <mergeCell ref="B33:B34"/>
    <mergeCell ref="C33:C34"/>
    <mergeCell ref="D33:D34"/>
    <mergeCell ref="E33:E34"/>
    <mergeCell ref="F33:F34"/>
    <mergeCell ref="J62:R62"/>
    <mergeCell ref="A59:R59"/>
    <mergeCell ref="E62:E63"/>
    <mergeCell ref="F62:F63"/>
    <mergeCell ref="G62:I62"/>
    <mergeCell ref="A31:R31"/>
    <mergeCell ref="A58:R58"/>
    <mergeCell ref="A60:R60"/>
    <mergeCell ref="A62:A63"/>
    <mergeCell ref="B62:B63"/>
    <mergeCell ref="G33:I33"/>
    <mergeCell ref="J33:R33"/>
    <mergeCell ref="A33:A34"/>
    <mergeCell ref="C62:C63"/>
    <mergeCell ref="D62:D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I5"/>
    <mergeCell ref="J5:R5"/>
    <mergeCell ref="J13:R13"/>
    <mergeCell ref="A11:R11"/>
    <mergeCell ref="A13:A14"/>
    <mergeCell ref="B13:B14"/>
    <mergeCell ref="C13:C14"/>
    <mergeCell ref="D13:D14"/>
    <mergeCell ref="E13:E14"/>
    <mergeCell ref="F13:F14"/>
    <mergeCell ref="G13:I13"/>
  </mergeCells>
  <printOptions horizontalCentered="1"/>
  <pageMargins left="0.3937007874015748" right="0.3937007874015748" top="0.984251968503937" bottom="0.5905511811023623" header="0.15748031496062992" footer="0.3937007874015748"/>
  <pageSetup firstPageNumber="36" useFirstPageNumber="1" horizontalDpi="600" verticalDpi="600" orientation="landscape" paperSize="9" scale="93" r:id="rId2"/>
  <headerFooter>
    <oddFooter>&amp;C&amp;"TH SarabunIT๙,ธรรมดา"&amp;P</oddFooter>
  </headerFooter>
  <rowBreaks count="3" manualBreakCount="3">
    <brk id="21" max="255" man="1"/>
    <brk id="41" max="255" man="1"/>
    <brk id="5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Normal="90" zoomScaleSheetLayoutView="100" zoomScalePageLayoutView="0" workbookViewId="0" topLeftCell="A40">
      <pane xSplit="2" topLeftCell="C1" activePane="topRight" state="frozen"/>
      <selection pane="topLeft" activeCell="A1" sqref="A1"/>
      <selection pane="topRight" activeCell="B39" sqref="B39"/>
    </sheetView>
  </sheetViews>
  <sheetFormatPr defaultColWidth="9.00390625" defaultRowHeight="22.5"/>
  <cols>
    <col min="1" max="1" width="4.25390625" style="16" customWidth="1"/>
    <col min="2" max="2" width="28.75390625" style="5" customWidth="1"/>
    <col min="3" max="3" width="31.625" style="5" customWidth="1"/>
    <col min="4" max="4" width="11.375" style="5" customWidth="1"/>
    <col min="5" max="5" width="13.25390625" style="5" customWidth="1"/>
    <col min="6" max="6" width="14.00390625" style="5" customWidth="1"/>
    <col min="7" max="12" width="3.50390625" style="5" customWidth="1"/>
    <col min="13" max="13" width="4.00390625" style="5" customWidth="1"/>
    <col min="14" max="18" width="3.50390625" style="5" customWidth="1"/>
    <col min="19" max="16384" width="9.00390625" style="5" customWidth="1"/>
  </cols>
  <sheetData>
    <row r="1" spans="1:18" s="46" customFormat="1" ht="24" customHeight="1">
      <c r="A1" s="255" t="s">
        <v>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46" customFormat="1" ht="24" customHeight="1">
      <c r="A2" s="255" t="s">
        <v>590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46" customFormat="1" ht="24" customHeight="1">
      <c r="A3" s="255" t="s">
        <v>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46" customFormat="1" ht="24" customHeight="1">
      <c r="A4" s="255" t="s">
        <v>34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6" s="1" customFormat="1" ht="10.5" customHeight="1">
      <c r="A5" s="4"/>
      <c r="B5" s="2"/>
      <c r="C5" s="2"/>
      <c r="D5" s="2"/>
      <c r="E5" s="2"/>
      <c r="F5" s="2"/>
    </row>
    <row r="6" spans="1:18" s="45" customFormat="1" ht="24" customHeight="1">
      <c r="A6" s="256" t="s">
        <v>18</v>
      </c>
      <c r="B6" s="258" t="s">
        <v>19</v>
      </c>
      <c r="C6" s="260" t="s">
        <v>20</v>
      </c>
      <c r="D6" s="256" t="s">
        <v>13</v>
      </c>
      <c r="E6" s="260" t="s">
        <v>12</v>
      </c>
      <c r="F6" s="256" t="s">
        <v>14</v>
      </c>
      <c r="G6" s="251" t="s">
        <v>15</v>
      </c>
      <c r="H6" s="252"/>
      <c r="I6" s="253"/>
      <c r="J6" s="252" t="s">
        <v>21</v>
      </c>
      <c r="K6" s="252"/>
      <c r="L6" s="252"/>
      <c r="M6" s="252"/>
      <c r="N6" s="252"/>
      <c r="O6" s="252"/>
      <c r="P6" s="252"/>
      <c r="Q6" s="252"/>
      <c r="R6" s="254"/>
    </row>
    <row r="7" spans="1:18" s="45" customFormat="1" ht="24" customHeight="1">
      <c r="A7" s="257"/>
      <c r="B7" s="259"/>
      <c r="C7" s="261"/>
      <c r="D7" s="262"/>
      <c r="E7" s="261"/>
      <c r="F7" s="257"/>
      <c r="G7" s="7" t="s">
        <v>0</v>
      </c>
      <c r="H7" s="7" t="s">
        <v>1</v>
      </c>
      <c r="I7" s="8" t="s">
        <v>2</v>
      </c>
      <c r="J7" s="9" t="s">
        <v>3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3" t="s">
        <v>11</v>
      </c>
    </row>
    <row r="8" spans="1:18" s="44" customFormat="1" ht="22.5" customHeight="1">
      <c r="A8" s="73">
        <v>1</v>
      </c>
      <c r="B8" s="47" t="s">
        <v>601</v>
      </c>
      <c r="C8" s="197" t="s">
        <v>191</v>
      </c>
      <c r="D8" s="99">
        <v>20000</v>
      </c>
      <c r="E8" s="70" t="s">
        <v>330</v>
      </c>
      <c r="F8" s="70" t="s">
        <v>35</v>
      </c>
      <c r="G8" s="80"/>
      <c r="H8" s="80"/>
      <c r="I8" s="78"/>
      <c r="J8" s="132"/>
      <c r="K8" s="80"/>
      <c r="L8" s="73"/>
      <c r="M8" s="80"/>
      <c r="N8" s="80"/>
      <c r="O8" s="73"/>
      <c r="P8" s="80"/>
      <c r="Q8" s="80"/>
      <c r="R8" s="80"/>
    </row>
    <row r="9" spans="1:18" s="45" customFormat="1" ht="22.5" customHeight="1">
      <c r="A9" s="61"/>
      <c r="B9" s="45" t="s">
        <v>602</v>
      </c>
      <c r="C9" s="126" t="s">
        <v>328</v>
      </c>
      <c r="D9" s="100"/>
      <c r="E9" s="130" t="s">
        <v>196</v>
      </c>
      <c r="F9" s="65"/>
      <c r="G9" s="82"/>
      <c r="H9" s="82"/>
      <c r="I9" s="86"/>
      <c r="J9" s="84"/>
      <c r="K9" s="82"/>
      <c r="L9" s="61"/>
      <c r="M9" s="82"/>
      <c r="N9" s="82"/>
      <c r="O9" s="82"/>
      <c r="P9" s="82"/>
      <c r="Q9" s="82"/>
      <c r="R9" s="82"/>
    </row>
    <row r="10" spans="1:18" s="45" customFormat="1" ht="22.5" customHeight="1">
      <c r="A10" s="61"/>
      <c r="B10" s="62" t="s">
        <v>603</v>
      </c>
      <c r="C10" s="121" t="s">
        <v>216</v>
      </c>
      <c r="D10" s="100"/>
      <c r="E10" s="65" t="s">
        <v>331</v>
      </c>
      <c r="F10" s="65"/>
      <c r="G10" s="82"/>
      <c r="H10" s="82"/>
      <c r="I10" s="86"/>
      <c r="J10" s="84"/>
      <c r="K10" s="82"/>
      <c r="L10" s="61"/>
      <c r="M10" s="82"/>
      <c r="N10" s="82"/>
      <c r="O10" s="82"/>
      <c r="P10" s="82"/>
      <c r="Q10" s="82"/>
      <c r="R10" s="82"/>
    </row>
    <row r="11" spans="1:18" s="45" customFormat="1" ht="22.5" customHeight="1">
      <c r="A11" s="61"/>
      <c r="B11" s="62" t="s">
        <v>324</v>
      </c>
      <c r="C11" s="126" t="s">
        <v>215</v>
      </c>
      <c r="D11" s="100"/>
      <c r="E11" s="130" t="s">
        <v>332</v>
      </c>
      <c r="F11" s="65"/>
      <c r="G11" s="82"/>
      <c r="H11" s="82"/>
      <c r="I11" s="86"/>
      <c r="J11" s="84"/>
      <c r="K11" s="82"/>
      <c r="L11" s="61"/>
      <c r="M11" s="82"/>
      <c r="N11" s="82"/>
      <c r="O11" s="82"/>
      <c r="P11" s="82"/>
      <c r="Q11" s="82"/>
      <c r="R11" s="82"/>
    </row>
    <row r="12" spans="1:18" s="45" customFormat="1" ht="22.5" customHeight="1">
      <c r="A12" s="61"/>
      <c r="B12" s="62"/>
      <c r="C12" s="126" t="s">
        <v>329</v>
      </c>
      <c r="D12" s="100"/>
      <c r="E12" s="65" t="s">
        <v>325</v>
      </c>
      <c r="F12" s="65"/>
      <c r="G12" s="82"/>
      <c r="H12" s="82"/>
      <c r="I12" s="86"/>
      <c r="J12" s="84"/>
      <c r="K12" s="82"/>
      <c r="L12" s="61"/>
      <c r="M12" s="82"/>
      <c r="N12" s="82"/>
      <c r="O12" s="82"/>
      <c r="P12" s="82"/>
      <c r="Q12" s="82"/>
      <c r="R12" s="82"/>
    </row>
    <row r="13" spans="1:18" s="45" customFormat="1" ht="22.5" customHeight="1">
      <c r="A13" s="61"/>
      <c r="B13" s="62"/>
      <c r="C13" s="126" t="s">
        <v>326</v>
      </c>
      <c r="D13" s="100"/>
      <c r="E13" s="65" t="s">
        <v>333</v>
      </c>
      <c r="F13" s="65"/>
      <c r="G13" s="82"/>
      <c r="H13" s="82"/>
      <c r="I13" s="86"/>
      <c r="J13" s="84"/>
      <c r="K13" s="82"/>
      <c r="L13" s="61"/>
      <c r="M13" s="82"/>
      <c r="N13" s="82"/>
      <c r="O13" s="82"/>
      <c r="P13" s="82"/>
      <c r="Q13" s="82"/>
      <c r="R13" s="82"/>
    </row>
    <row r="14" spans="1:18" s="45" customFormat="1" ht="22.5" customHeight="1">
      <c r="A14" s="61"/>
      <c r="B14" s="62"/>
      <c r="C14" s="126" t="s">
        <v>194</v>
      </c>
      <c r="D14" s="100"/>
      <c r="E14" s="130" t="s">
        <v>332</v>
      </c>
      <c r="F14" s="65"/>
      <c r="G14" s="82"/>
      <c r="H14" s="82"/>
      <c r="I14" s="86"/>
      <c r="J14" s="84"/>
      <c r="K14" s="82"/>
      <c r="L14" s="61"/>
      <c r="M14" s="82"/>
      <c r="N14" s="82"/>
      <c r="O14" s="82"/>
      <c r="P14" s="82"/>
      <c r="Q14" s="82"/>
      <c r="R14" s="82"/>
    </row>
    <row r="15" spans="1:18" s="22" customFormat="1" ht="24" customHeight="1">
      <c r="A15" s="101"/>
      <c r="B15" s="102"/>
      <c r="C15" s="126" t="s">
        <v>239</v>
      </c>
      <c r="D15" s="102"/>
      <c r="E15" s="65" t="s">
        <v>327</v>
      </c>
      <c r="F15" s="103"/>
      <c r="G15" s="104"/>
      <c r="H15" s="104"/>
      <c r="I15" s="105"/>
      <c r="J15" s="106"/>
      <c r="K15" s="104"/>
      <c r="L15" s="104"/>
      <c r="M15" s="104"/>
      <c r="N15" s="104"/>
      <c r="O15" s="104"/>
      <c r="P15" s="104"/>
      <c r="Q15" s="104"/>
      <c r="R15" s="104"/>
    </row>
    <row r="16" spans="1:18" s="22" customFormat="1" ht="15" customHeight="1">
      <c r="A16" s="87"/>
      <c r="B16" s="88"/>
      <c r="C16" s="53"/>
      <c r="D16" s="88"/>
      <c r="E16" s="89"/>
      <c r="F16" s="89"/>
      <c r="G16" s="90"/>
      <c r="H16" s="90"/>
      <c r="I16" s="91"/>
      <c r="J16" s="92"/>
      <c r="K16" s="90"/>
      <c r="L16" s="90"/>
      <c r="M16" s="90"/>
      <c r="N16" s="90"/>
      <c r="O16" s="90"/>
      <c r="P16" s="90"/>
      <c r="Q16" s="90"/>
      <c r="R16" s="90"/>
    </row>
    <row r="17" spans="1:18" s="44" customFormat="1" ht="23.25" customHeight="1">
      <c r="A17" s="73">
        <v>2</v>
      </c>
      <c r="B17" s="47" t="s">
        <v>37</v>
      </c>
      <c r="C17" s="197" t="s">
        <v>334</v>
      </c>
      <c r="D17" s="47">
        <v>20000</v>
      </c>
      <c r="E17" s="70" t="s">
        <v>243</v>
      </c>
      <c r="F17" s="70" t="s">
        <v>35</v>
      </c>
      <c r="G17" s="93"/>
      <c r="H17" s="93"/>
      <c r="I17" s="94"/>
      <c r="J17" s="95"/>
      <c r="K17" s="93"/>
      <c r="L17" s="93"/>
      <c r="M17" s="93"/>
      <c r="N17" s="93"/>
      <c r="O17" s="93"/>
      <c r="P17" s="93"/>
      <c r="Q17" s="93"/>
      <c r="R17" s="93"/>
    </row>
    <row r="18" spans="1:18" s="44" customFormat="1" ht="23.25" customHeight="1">
      <c r="A18" s="61"/>
      <c r="B18" s="62" t="s">
        <v>591</v>
      </c>
      <c r="C18" s="126" t="s">
        <v>335</v>
      </c>
      <c r="D18" s="62"/>
      <c r="E18" s="65"/>
      <c r="F18" s="61"/>
      <c r="G18" s="96"/>
      <c r="H18" s="96"/>
      <c r="I18" s="97"/>
      <c r="J18" s="98"/>
      <c r="K18" s="96"/>
      <c r="L18" s="96"/>
      <c r="M18" s="96"/>
      <c r="N18" s="96"/>
      <c r="O18" s="96"/>
      <c r="P18" s="96"/>
      <c r="Q18" s="96"/>
      <c r="R18" s="96"/>
    </row>
    <row r="19" spans="1:18" s="44" customFormat="1" ht="23.25" customHeight="1">
      <c r="A19" s="61"/>
      <c r="B19" s="62" t="s">
        <v>592</v>
      </c>
      <c r="C19" s="82" t="s">
        <v>329</v>
      </c>
      <c r="D19" s="62"/>
      <c r="E19" s="65"/>
      <c r="F19" s="61"/>
      <c r="G19" s="96"/>
      <c r="H19" s="96"/>
      <c r="I19" s="97"/>
      <c r="J19" s="98"/>
      <c r="K19" s="96"/>
      <c r="L19" s="96"/>
      <c r="M19" s="96"/>
      <c r="N19" s="96"/>
      <c r="O19" s="96"/>
      <c r="P19" s="96"/>
      <c r="Q19" s="96"/>
      <c r="R19" s="96"/>
    </row>
    <row r="20" spans="1:18" s="44" customFormat="1" ht="23.25" customHeight="1">
      <c r="A20" s="61"/>
      <c r="B20" s="62" t="s">
        <v>416</v>
      </c>
      <c r="C20" s="126" t="s">
        <v>326</v>
      </c>
      <c r="D20" s="62"/>
      <c r="E20" s="65"/>
      <c r="F20" s="61"/>
      <c r="G20" s="96"/>
      <c r="H20" s="96"/>
      <c r="I20" s="97"/>
      <c r="J20" s="98"/>
      <c r="K20" s="96"/>
      <c r="L20" s="96"/>
      <c r="M20" s="96"/>
      <c r="N20" s="96"/>
      <c r="O20" s="96"/>
      <c r="P20" s="96"/>
      <c r="Q20" s="96"/>
      <c r="R20" s="96"/>
    </row>
    <row r="21" spans="1:18" s="44" customFormat="1" ht="23.25" customHeight="1">
      <c r="A21" s="61"/>
      <c r="B21" s="62"/>
      <c r="C21" s="126" t="s">
        <v>194</v>
      </c>
      <c r="D21" s="62"/>
      <c r="E21" s="65"/>
      <c r="F21" s="61"/>
      <c r="G21" s="96"/>
      <c r="H21" s="96"/>
      <c r="I21" s="97"/>
      <c r="J21" s="98"/>
      <c r="K21" s="96"/>
      <c r="L21" s="96"/>
      <c r="M21" s="96"/>
      <c r="N21" s="96"/>
      <c r="O21" s="96"/>
      <c r="P21" s="96"/>
      <c r="Q21" s="96"/>
      <c r="R21" s="96"/>
    </row>
    <row r="22" spans="1:18" s="44" customFormat="1" ht="23.25" customHeight="1">
      <c r="A22" s="66"/>
      <c r="B22" s="67"/>
      <c r="C22" s="128" t="s">
        <v>239</v>
      </c>
      <c r="D22" s="67"/>
      <c r="E22" s="69"/>
      <c r="F22" s="66"/>
      <c r="G22" s="107"/>
      <c r="H22" s="107"/>
      <c r="I22" s="108"/>
      <c r="J22" s="109"/>
      <c r="K22" s="107"/>
      <c r="L22" s="107"/>
      <c r="M22" s="107"/>
      <c r="N22" s="107"/>
      <c r="O22" s="107"/>
      <c r="P22" s="107"/>
      <c r="Q22" s="107"/>
      <c r="R22" s="107"/>
    </row>
    <row r="23" spans="1:18" s="45" customFormat="1" ht="24" customHeight="1">
      <c r="A23" s="256" t="s">
        <v>18</v>
      </c>
      <c r="B23" s="258" t="s">
        <v>19</v>
      </c>
      <c r="C23" s="260" t="s">
        <v>20</v>
      </c>
      <c r="D23" s="256" t="s">
        <v>13</v>
      </c>
      <c r="E23" s="260" t="s">
        <v>12</v>
      </c>
      <c r="F23" s="256" t="s">
        <v>14</v>
      </c>
      <c r="G23" s="251" t="s">
        <v>15</v>
      </c>
      <c r="H23" s="252"/>
      <c r="I23" s="253"/>
      <c r="J23" s="252" t="s">
        <v>21</v>
      </c>
      <c r="K23" s="252"/>
      <c r="L23" s="252"/>
      <c r="M23" s="252"/>
      <c r="N23" s="252"/>
      <c r="O23" s="252"/>
      <c r="P23" s="252"/>
      <c r="Q23" s="252"/>
      <c r="R23" s="254"/>
    </row>
    <row r="24" spans="1:18" s="45" customFormat="1" ht="24" customHeight="1">
      <c r="A24" s="257"/>
      <c r="B24" s="259"/>
      <c r="C24" s="261"/>
      <c r="D24" s="262"/>
      <c r="E24" s="261"/>
      <c r="F24" s="257"/>
      <c r="G24" s="7" t="s">
        <v>0</v>
      </c>
      <c r="H24" s="7" t="s">
        <v>1</v>
      </c>
      <c r="I24" s="8" t="s">
        <v>2</v>
      </c>
      <c r="J24" s="9" t="s">
        <v>3</v>
      </c>
      <c r="K24" s="7" t="s">
        <v>4</v>
      </c>
      <c r="L24" s="7" t="s">
        <v>5</v>
      </c>
      <c r="M24" s="7" t="s">
        <v>6</v>
      </c>
      <c r="N24" s="7" t="s">
        <v>7</v>
      </c>
      <c r="O24" s="7" t="s">
        <v>8</v>
      </c>
      <c r="P24" s="7" t="s">
        <v>9</v>
      </c>
      <c r="Q24" s="7" t="s">
        <v>10</v>
      </c>
      <c r="R24" s="3" t="s">
        <v>11</v>
      </c>
    </row>
    <row r="25" spans="1:18" s="44" customFormat="1" ht="24" customHeight="1">
      <c r="A25" s="73">
        <v>3</v>
      </c>
      <c r="B25" s="47" t="s">
        <v>593</v>
      </c>
      <c r="C25" s="197" t="s">
        <v>334</v>
      </c>
      <c r="D25" s="47">
        <v>20000</v>
      </c>
      <c r="E25" s="70" t="s">
        <v>243</v>
      </c>
      <c r="F25" s="70" t="s">
        <v>35</v>
      </c>
      <c r="G25" s="93"/>
      <c r="H25" s="93"/>
      <c r="I25" s="94"/>
      <c r="J25" s="95"/>
      <c r="K25" s="93"/>
      <c r="L25" s="93"/>
      <c r="M25" s="93"/>
      <c r="N25" s="93"/>
      <c r="O25" s="93"/>
      <c r="P25" s="93"/>
      <c r="Q25" s="93"/>
      <c r="R25" s="93"/>
    </row>
    <row r="26" spans="1:18" s="44" customFormat="1" ht="24" customHeight="1">
      <c r="A26" s="61"/>
      <c r="B26" s="44" t="s">
        <v>595</v>
      </c>
      <c r="C26" s="126" t="s">
        <v>215</v>
      </c>
      <c r="D26" s="62"/>
      <c r="E26" s="65"/>
      <c r="F26" s="65"/>
      <c r="G26" s="96"/>
      <c r="H26" s="96"/>
      <c r="I26" s="97"/>
      <c r="J26" s="98"/>
      <c r="K26" s="96"/>
      <c r="L26" s="96"/>
      <c r="M26" s="96"/>
      <c r="N26" s="96"/>
      <c r="O26" s="96"/>
      <c r="P26" s="96"/>
      <c r="Q26" s="96"/>
      <c r="R26" s="96"/>
    </row>
    <row r="27" spans="1:18" s="44" customFormat="1" ht="20.25">
      <c r="A27" s="61"/>
      <c r="B27" s="62" t="s">
        <v>594</v>
      </c>
      <c r="C27" s="71" t="s">
        <v>329</v>
      </c>
      <c r="D27" s="62"/>
      <c r="E27" s="65"/>
      <c r="F27" s="65"/>
      <c r="G27" s="96"/>
      <c r="H27" s="96"/>
      <c r="I27" s="97"/>
      <c r="J27" s="98"/>
      <c r="K27" s="96"/>
      <c r="L27" s="96"/>
      <c r="M27" s="96"/>
      <c r="N27" s="96"/>
      <c r="O27" s="96"/>
      <c r="P27" s="96"/>
      <c r="Q27" s="96"/>
      <c r="R27" s="96"/>
    </row>
    <row r="28" spans="1:18" s="44" customFormat="1" ht="24" customHeight="1">
      <c r="A28" s="61"/>
      <c r="B28" s="62" t="s">
        <v>24</v>
      </c>
      <c r="C28" s="126" t="s">
        <v>326</v>
      </c>
      <c r="D28" s="62"/>
      <c r="E28" s="65"/>
      <c r="F28" s="65"/>
      <c r="G28" s="96"/>
      <c r="H28" s="96"/>
      <c r="I28" s="97"/>
      <c r="J28" s="98"/>
      <c r="K28" s="96"/>
      <c r="L28" s="96"/>
      <c r="M28" s="96"/>
      <c r="N28" s="96"/>
      <c r="O28" s="96"/>
      <c r="P28" s="96"/>
      <c r="Q28" s="96"/>
      <c r="R28" s="96"/>
    </row>
    <row r="29" spans="1:18" s="44" customFormat="1" ht="20.25" customHeight="1">
      <c r="A29" s="61"/>
      <c r="B29" s="62"/>
      <c r="C29" s="126" t="s">
        <v>194</v>
      </c>
      <c r="D29" s="62"/>
      <c r="E29" s="65"/>
      <c r="F29" s="65"/>
      <c r="G29" s="96"/>
      <c r="H29" s="96"/>
      <c r="I29" s="97"/>
      <c r="J29" s="98"/>
      <c r="K29" s="96"/>
      <c r="L29" s="96"/>
      <c r="M29" s="96"/>
      <c r="N29" s="96"/>
      <c r="O29" s="96"/>
      <c r="P29" s="96"/>
      <c r="Q29" s="96"/>
      <c r="R29" s="96"/>
    </row>
    <row r="30" spans="1:18" s="44" customFormat="1" ht="20.25">
      <c r="A30" s="61"/>
      <c r="B30" s="62"/>
      <c r="C30" s="126" t="s">
        <v>239</v>
      </c>
      <c r="D30" s="62"/>
      <c r="E30" s="65"/>
      <c r="F30" s="65"/>
      <c r="G30" s="96"/>
      <c r="H30" s="96"/>
      <c r="I30" s="97"/>
      <c r="J30" s="98"/>
      <c r="K30" s="96"/>
      <c r="L30" s="96"/>
      <c r="M30" s="96"/>
      <c r="N30" s="96"/>
      <c r="O30" s="96"/>
      <c r="P30" s="96"/>
      <c r="Q30" s="96"/>
      <c r="R30" s="96"/>
    </row>
    <row r="31" spans="1:18" s="6" customFormat="1" ht="13.5" customHeight="1">
      <c r="A31" s="87"/>
      <c r="B31" s="88"/>
      <c r="C31" s="53"/>
      <c r="D31" s="88"/>
      <c r="E31" s="89"/>
      <c r="F31" s="87"/>
      <c r="G31" s="90"/>
      <c r="H31" s="90"/>
      <c r="I31" s="91"/>
      <c r="J31" s="92"/>
      <c r="K31" s="90"/>
      <c r="L31" s="90"/>
      <c r="M31" s="90"/>
      <c r="N31" s="90"/>
      <c r="O31" s="90"/>
      <c r="P31" s="90"/>
      <c r="Q31" s="90"/>
      <c r="R31" s="90"/>
    </row>
    <row r="32" spans="1:19" s="45" customFormat="1" ht="24" customHeight="1">
      <c r="A32" s="73">
        <v>4</v>
      </c>
      <c r="B32" s="47" t="s">
        <v>39</v>
      </c>
      <c r="C32" s="197" t="s">
        <v>191</v>
      </c>
      <c r="D32" s="47">
        <v>20000</v>
      </c>
      <c r="E32" s="70" t="s">
        <v>330</v>
      </c>
      <c r="F32" s="70" t="s">
        <v>35</v>
      </c>
      <c r="G32" s="93"/>
      <c r="H32" s="93"/>
      <c r="I32" s="94"/>
      <c r="J32" s="95"/>
      <c r="K32" s="93"/>
      <c r="L32" s="93"/>
      <c r="M32" s="93"/>
      <c r="N32" s="93"/>
      <c r="O32" s="93"/>
      <c r="P32" s="93"/>
      <c r="Q32" s="93"/>
      <c r="R32" s="93"/>
      <c r="S32" s="133"/>
    </row>
    <row r="33" spans="1:19" s="45" customFormat="1" ht="20.25">
      <c r="A33" s="61"/>
      <c r="B33" s="62" t="s">
        <v>609</v>
      </c>
      <c r="C33" s="198" t="s">
        <v>334</v>
      </c>
      <c r="D33" s="62"/>
      <c r="E33" s="130" t="s">
        <v>196</v>
      </c>
      <c r="F33" s="61"/>
      <c r="G33" s="96"/>
      <c r="H33" s="96"/>
      <c r="I33" s="97"/>
      <c r="J33" s="98"/>
      <c r="K33" s="96"/>
      <c r="L33" s="96"/>
      <c r="M33" s="96"/>
      <c r="N33" s="96"/>
      <c r="O33" s="96"/>
      <c r="P33" s="96"/>
      <c r="Q33" s="96"/>
      <c r="R33" s="96"/>
      <c r="S33" s="133"/>
    </row>
    <row r="34" spans="1:19" s="45" customFormat="1" ht="24" customHeight="1">
      <c r="A34" s="61"/>
      <c r="B34" s="62" t="s">
        <v>610</v>
      </c>
      <c r="C34" s="126" t="s">
        <v>215</v>
      </c>
      <c r="D34" s="62"/>
      <c r="E34" s="65" t="s">
        <v>331</v>
      </c>
      <c r="F34" s="61"/>
      <c r="G34" s="96"/>
      <c r="H34" s="96"/>
      <c r="I34" s="97"/>
      <c r="J34" s="98"/>
      <c r="K34" s="96"/>
      <c r="L34" s="96"/>
      <c r="M34" s="96"/>
      <c r="N34" s="96"/>
      <c r="O34" s="96"/>
      <c r="P34" s="96"/>
      <c r="Q34" s="96"/>
      <c r="R34" s="96"/>
      <c r="S34" s="133"/>
    </row>
    <row r="35" spans="1:19" s="45" customFormat="1" ht="24" customHeight="1">
      <c r="A35" s="61"/>
      <c r="B35" s="211" t="s">
        <v>471</v>
      </c>
      <c r="C35" s="121" t="s">
        <v>329</v>
      </c>
      <c r="D35" s="62"/>
      <c r="E35" s="130" t="s">
        <v>332</v>
      </c>
      <c r="F35" s="61"/>
      <c r="G35" s="96"/>
      <c r="H35" s="96"/>
      <c r="I35" s="97"/>
      <c r="J35" s="98"/>
      <c r="K35" s="96"/>
      <c r="L35" s="96"/>
      <c r="M35" s="96"/>
      <c r="N35" s="96"/>
      <c r="O35" s="96"/>
      <c r="P35" s="96"/>
      <c r="Q35" s="96"/>
      <c r="R35" s="96"/>
      <c r="S35" s="133"/>
    </row>
    <row r="36" spans="1:19" s="45" customFormat="1" ht="24" customHeight="1">
      <c r="A36" s="61"/>
      <c r="B36" s="44" t="s">
        <v>596</v>
      </c>
      <c r="C36" s="126" t="s">
        <v>326</v>
      </c>
      <c r="D36" s="62"/>
      <c r="E36" s="65" t="s">
        <v>325</v>
      </c>
      <c r="F36" s="61"/>
      <c r="G36" s="96"/>
      <c r="H36" s="96"/>
      <c r="I36" s="97"/>
      <c r="J36" s="98"/>
      <c r="K36" s="96"/>
      <c r="L36" s="96"/>
      <c r="M36" s="96"/>
      <c r="N36" s="96"/>
      <c r="O36" s="96"/>
      <c r="P36" s="96"/>
      <c r="Q36" s="96"/>
      <c r="R36" s="96"/>
      <c r="S36" s="133"/>
    </row>
    <row r="37" spans="1:19" s="45" customFormat="1" ht="21.75" customHeight="1">
      <c r="A37" s="61"/>
      <c r="B37" s="62" t="s">
        <v>597</v>
      </c>
      <c r="C37" s="126" t="s">
        <v>194</v>
      </c>
      <c r="D37" s="62"/>
      <c r="E37" s="65" t="s">
        <v>333</v>
      </c>
      <c r="F37" s="61"/>
      <c r="G37" s="96"/>
      <c r="H37" s="96"/>
      <c r="I37" s="97"/>
      <c r="J37" s="98"/>
      <c r="K37" s="96"/>
      <c r="L37" s="96"/>
      <c r="M37" s="96"/>
      <c r="N37" s="96"/>
      <c r="O37" s="96"/>
      <c r="P37" s="96"/>
      <c r="Q37" s="96"/>
      <c r="R37" s="96"/>
      <c r="S37" s="133"/>
    </row>
    <row r="38" spans="1:19" s="45" customFormat="1" ht="20.25">
      <c r="A38" s="61"/>
      <c r="B38" s="62" t="s">
        <v>24</v>
      </c>
      <c r="C38" s="126" t="s">
        <v>239</v>
      </c>
      <c r="D38" s="62"/>
      <c r="E38" s="130" t="s">
        <v>332</v>
      </c>
      <c r="F38" s="61"/>
      <c r="G38" s="96"/>
      <c r="H38" s="96"/>
      <c r="I38" s="97"/>
      <c r="J38" s="98"/>
      <c r="K38" s="96"/>
      <c r="L38" s="96"/>
      <c r="M38" s="96"/>
      <c r="N38" s="96"/>
      <c r="O38" s="96"/>
      <c r="P38" s="96"/>
      <c r="Q38" s="96"/>
      <c r="R38" s="96"/>
      <c r="S38" s="133"/>
    </row>
    <row r="39" spans="1:19" s="45" customFormat="1" ht="20.25">
      <c r="A39" s="61"/>
      <c r="B39" s="62"/>
      <c r="C39" s="63"/>
      <c r="D39" s="62"/>
      <c r="E39" s="65" t="s">
        <v>327</v>
      </c>
      <c r="F39" s="61"/>
      <c r="G39" s="96"/>
      <c r="H39" s="96"/>
      <c r="I39" s="97"/>
      <c r="J39" s="98"/>
      <c r="K39" s="96"/>
      <c r="L39" s="96"/>
      <c r="M39" s="96"/>
      <c r="N39" s="96"/>
      <c r="O39" s="96"/>
      <c r="P39" s="96"/>
      <c r="Q39" s="96"/>
      <c r="R39" s="96"/>
      <c r="S39" s="133"/>
    </row>
    <row r="40" spans="1:19" s="6" customFormat="1" ht="12" customHeight="1">
      <c r="A40" s="87"/>
      <c r="B40" s="88"/>
      <c r="C40" s="53"/>
      <c r="D40" s="88"/>
      <c r="E40" s="89"/>
      <c r="F40" s="87"/>
      <c r="G40" s="90"/>
      <c r="H40" s="90"/>
      <c r="I40" s="91"/>
      <c r="J40" s="92"/>
      <c r="K40" s="90"/>
      <c r="L40" s="90"/>
      <c r="M40" s="90"/>
      <c r="N40" s="90"/>
      <c r="O40" s="90"/>
      <c r="P40" s="90"/>
      <c r="Q40" s="90"/>
      <c r="R40" s="90"/>
      <c r="S40" s="134"/>
    </row>
    <row r="41" spans="1:18" s="45" customFormat="1" ht="24" customHeight="1">
      <c r="A41" s="73">
        <v>5</v>
      </c>
      <c r="B41" s="47" t="s">
        <v>336</v>
      </c>
      <c r="C41" s="197" t="s">
        <v>191</v>
      </c>
      <c r="D41" s="47">
        <v>30000</v>
      </c>
      <c r="E41" s="72" t="s">
        <v>330</v>
      </c>
      <c r="F41" s="70" t="s">
        <v>35</v>
      </c>
      <c r="G41" s="93"/>
      <c r="H41" s="93"/>
      <c r="I41" s="94"/>
      <c r="J41" s="95"/>
      <c r="K41" s="93"/>
      <c r="L41" s="93"/>
      <c r="M41" s="93"/>
      <c r="N41" s="93"/>
      <c r="O41" s="93"/>
      <c r="P41" s="93"/>
      <c r="Q41" s="93"/>
      <c r="R41" s="93"/>
    </row>
    <row r="42" spans="1:18" s="45" customFormat="1" ht="24" customHeight="1">
      <c r="A42" s="61"/>
      <c r="B42" s="208" t="s">
        <v>337</v>
      </c>
      <c r="C42" s="198" t="s">
        <v>334</v>
      </c>
      <c r="D42" s="62"/>
      <c r="E42" s="65" t="s">
        <v>196</v>
      </c>
      <c r="F42" s="61"/>
      <c r="G42" s="96"/>
      <c r="H42" s="96"/>
      <c r="I42" s="97"/>
      <c r="J42" s="98"/>
      <c r="K42" s="96"/>
      <c r="L42" s="96"/>
      <c r="M42" s="96"/>
      <c r="N42" s="96"/>
      <c r="O42" s="96"/>
      <c r="P42" s="96"/>
      <c r="Q42" s="96"/>
      <c r="R42" s="96"/>
    </row>
    <row r="43" spans="1:18" s="45" customFormat="1" ht="24" customHeight="1">
      <c r="A43" s="61"/>
      <c r="B43" s="62" t="s">
        <v>598</v>
      </c>
      <c r="C43" s="126" t="s">
        <v>215</v>
      </c>
      <c r="D43" s="62"/>
      <c r="E43" s="65"/>
      <c r="F43" s="61"/>
      <c r="G43" s="96"/>
      <c r="H43" s="96"/>
      <c r="I43" s="97"/>
      <c r="J43" s="98"/>
      <c r="K43" s="96"/>
      <c r="L43" s="96"/>
      <c r="M43" s="96"/>
      <c r="N43" s="96"/>
      <c r="O43" s="96"/>
      <c r="P43" s="96"/>
      <c r="Q43" s="96"/>
      <c r="R43" s="96"/>
    </row>
    <row r="44" spans="1:18" s="45" customFormat="1" ht="24" customHeight="1">
      <c r="A44" s="61"/>
      <c r="B44" s="211" t="s">
        <v>599</v>
      </c>
      <c r="C44" s="121" t="s">
        <v>329</v>
      </c>
      <c r="D44" s="62"/>
      <c r="E44" s="65"/>
      <c r="F44" s="61"/>
      <c r="G44" s="96"/>
      <c r="H44" s="96"/>
      <c r="I44" s="97"/>
      <c r="J44" s="98"/>
      <c r="K44" s="96"/>
      <c r="L44" s="96"/>
      <c r="M44" s="96"/>
      <c r="N44" s="96"/>
      <c r="O44" s="96"/>
      <c r="P44" s="96"/>
      <c r="Q44" s="96"/>
      <c r="R44" s="96"/>
    </row>
    <row r="45" spans="1:18" s="45" customFormat="1" ht="24" customHeight="1">
      <c r="A45" s="61"/>
      <c r="B45" s="62" t="s">
        <v>36</v>
      </c>
      <c r="C45" s="126" t="s">
        <v>326</v>
      </c>
      <c r="D45" s="62"/>
      <c r="E45" s="65"/>
      <c r="F45" s="61"/>
      <c r="G45" s="96"/>
      <c r="H45" s="96"/>
      <c r="I45" s="97"/>
      <c r="J45" s="98"/>
      <c r="K45" s="96"/>
      <c r="L45" s="96"/>
      <c r="M45" s="96"/>
      <c r="N45" s="96"/>
      <c r="O45" s="96"/>
      <c r="P45" s="96"/>
      <c r="Q45" s="96"/>
      <c r="R45" s="96"/>
    </row>
    <row r="46" spans="1:18" s="6" customFormat="1" ht="20.25">
      <c r="A46" s="101"/>
      <c r="B46" s="71"/>
      <c r="C46" s="126" t="s">
        <v>194</v>
      </c>
      <c r="D46" s="102"/>
      <c r="E46" s="103"/>
      <c r="F46" s="101"/>
      <c r="G46" s="104"/>
      <c r="H46" s="104"/>
      <c r="I46" s="105"/>
      <c r="J46" s="106"/>
      <c r="K46" s="104"/>
      <c r="L46" s="104"/>
      <c r="M46" s="104"/>
      <c r="N46" s="104"/>
      <c r="O46" s="104"/>
      <c r="P46" s="104"/>
      <c r="Q46" s="104"/>
      <c r="R46" s="104"/>
    </row>
    <row r="47" spans="1:18" s="6" customFormat="1" ht="24" customHeight="1">
      <c r="A47" s="101"/>
      <c r="B47" s="102"/>
      <c r="C47" s="126" t="s">
        <v>239</v>
      </c>
      <c r="D47" s="102"/>
      <c r="E47" s="103"/>
      <c r="F47" s="101"/>
      <c r="G47" s="104"/>
      <c r="H47" s="104"/>
      <c r="I47" s="105"/>
      <c r="J47" s="106"/>
      <c r="K47" s="104"/>
      <c r="L47" s="104"/>
      <c r="M47" s="104"/>
      <c r="N47" s="104"/>
      <c r="O47" s="104"/>
      <c r="P47" s="104"/>
      <c r="Q47" s="104"/>
      <c r="R47" s="104"/>
    </row>
    <row r="48" spans="1:18" s="58" customFormat="1" ht="20.25">
      <c r="A48" s="54"/>
      <c r="B48" s="55" t="s">
        <v>22</v>
      </c>
      <c r="C48" s="56"/>
      <c r="D48" s="57">
        <f>D17+D25+D32+D41+D8</f>
        <v>110000</v>
      </c>
      <c r="E48" s="55"/>
      <c r="F48" s="54"/>
      <c r="G48" s="7"/>
      <c r="H48" s="7"/>
      <c r="I48" s="8"/>
      <c r="J48" s="9"/>
      <c r="K48" s="7"/>
      <c r="L48" s="7"/>
      <c r="M48" s="7"/>
      <c r="N48" s="7"/>
      <c r="O48" s="7"/>
      <c r="P48" s="7"/>
      <c r="Q48" s="7"/>
      <c r="R48" s="7"/>
    </row>
    <row r="49" spans="1:18" s="46" customFormat="1" ht="23.25" customHeight="1">
      <c r="A49" s="255" t="s">
        <v>171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</row>
    <row r="50" spans="1:18" s="46" customFormat="1" ht="23.25" customHeight="1">
      <c r="A50" s="255" t="s">
        <v>565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1:18" s="46" customFormat="1" ht="23.25" customHeight="1">
      <c r="A51" s="255" t="s">
        <v>34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</row>
    <row r="52" spans="1:6" s="1" customFormat="1" ht="10.5" customHeight="1">
      <c r="A52" s="4"/>
      <c r="B52" s="2"/>
      <c r="C52" s="2"/>
      <c r="D52" s="2"/>
      <c r="E52" s="2"/>
      <c r="F52" s="2"/>
    </row>
    <row r="53" spans="1:18" s="45" customFormat="1" ht="23.25" customHeight="1">
      <c r="A53" s="256" t="s">
        <v>18</v>
      </c>
      <c r="B53" s="258" t="s">
        <v>19</v>
      </c>
      <c r="C53" s="260" t="s">
        <v>20</v>
      </c>
      <c r="D53" s="256" t="s">
        <v>13</v>
      </c>
      <c r="E53" s="260" t="s">
        <v>12</v>
      </c>
      <c r="F53" s="256" t="s">
        <v>14</v>
      </c>
      <c r="G53" s="251" t="s">
        <v>15</v>
      </c>
      <c r="H53" s="252"/>
      <c r="I53" s="253"/>
      <c r="J53" s="252" t="s">
        <v>21</v>
      </c>
      <c r="K53" s="252"/>
      <c r="L53" s="252"/>
      <c r="M53" s="252"/>
      <c r="N53" s="252"/>
      <c r="O53" s="252"/>
      <c r="P53" s="252"/>
      <c r="Q53" s="252"/>
      <c r="R53" s="254"/>
    </row>
    <row r="54" spans="1:18" s="45" customFormat="1" ht="58.5" customHeight="1">
      <c r="A54" s="257"/>
      <c r="B54" s="259"/>
      <c r="C54" s="261"/>
      <c r="D54" s="262"/>
      <c r="E54" s="261"/>
      <c r="F54" s="257"/>
      <c r="G54" s="7" t="s">
        <v>0</v>
      </c>
      <c r="H54" s="7" t="s">
        <v>1</v>
      </c>
      <c r="I54" s="8" t="s">
        <v>2</v>
      </c>
      <c r="J54" s="9" t="s">
        <v>3</v>
      </c>
      <c r="K54" s="7" t="s">
        <v>4</v>
      </c>
      <c r="L54" s="7" t="s">
        <v>5</v>
      </c>
      <c r="M54" s="7" t="s">
        <v>6</v>
      </c>
      <c r="N54" s="7" t="s">
        <v>7</v>
      </c>
      <c r="O54" s="7" t="s">
        <v>8</v>
      </c>
      <c r="P54" s="7" t="s">
        <v>9</v>
      </c>
      <c r="Q54" s="7" t="s">
        <v>10</v>
      </c>
      <c r="R54" s="3" t="s">
        <v>11</v>
      </c>
    </row>
    <row r="55" spans="1:18" s="121" customFormat="1" ht="21" customHeight="1">
      <c r="A55" s="73">
        <v>1</v>
      </c>
      <c r="B55" s="47" t="s">
        <v>41</v>
      </c>
      <c r="C55" s="137" t="s">
        <v>414</v>
      </c>
      <c r="D55" s="47">
        <v>12000</v>
      </c>
      <c r="E55" s="70" t="s">
        <v>417</v>
      </c>
      <c r="F55" s="70" t="s">
        <v>43</v>
      </c>
      <c r="G55" s="93"/>
      <c r="H55" s="93"/>
      <c r="I55" s="94"/>
      <c r="J55" s="95"/>
      <c r="K55" s="93"/>
      <c r="L55" s="93"/>
      <c r="M55" s="93"/>
      <c r="N55" s="93"/>
      <c r="O55" s="93"/>
      <c r="P55" s="93"/>
      <c r="Q55" s="93"/>
      <c r="R55" s="93"/>
    </row>
    <row r="56" spans="1:18" s="121" customFormat="1" ht="21" customHeight="1">
      <c r="A56" s="61"/>
      <c r="B56" s="62" t="s">
        <v>42</v>
      </c>
      <c r="C56" s="138" t="s">
        <v>415</v>
      </c>
      <c r="D56" s="62"/>
      <c r="E56" s="65" t="s">
        <v>416</v>
      </c>
      <c r="F56" s="65"/>
      <c r="G56" s="96"/>
      <c r="H56" s="96"/>
      <c r="I56" s="97"/>
      <c r="J56" s="98"/>
      <c r="K56" s="96"/>
      <c r="L56" s="96"/>
      <c r="M56" s="96"/>
      <c r="N56" s="96"/>
      <c r="O56" s="96"/>
      <c r="P56" s="96"/>
      <c r="Q56" s="96"/>
      <c r="R56" s="96"/>
    </row>
    <row r="57" spans="1:18" s="121" customFormat="1" ht="21" customHeight="1">
      <c r="A57" s="66"/>
      <c r="B57" s="67"/>
      <c r="C57" s="167"/>
      <c r="D57" s="67"/>
      <c r="E57" s="69"/>
      <c r="F57" s="69"/>
      <c r="G57" s="107"/>
      <c r="H57" s="107"/>
      <c r="I57" s="108"/>
      <c r="J57" s="109"/>
      <c r="K57" s="107"/>
      <c r="L57" s="107"/>
      <c r="M57" s="107"/>
      <c r="N57" s="107"/>
      <c r="O57" s="107"/>
      <c r="P57" s="107"/>
      <c r="Q57" s="107"/>
      <c r="R57" s="107"/>
    </row>
    <row r="58" spans="1:18" s="121" customFormat="1" ht="21" customHeight="1">
      <c r="A58" s="73">
        <v>2</v>
      </c>
      <c r="B58" s="47" t="s">
        <v>418</v>
      </c>
      <c r="C58" s="137" t="s">
        <v>420</v>
      </c>
      <c r="D58" s="47">
        <v>20000</v>
      </c>
      <c r="E58" s="70" t="s">
        <v>417</v>
      </c>
      <c r="F58" s="73" t="s">
        <v>43</v>
      </c>
      <c r="G58" s="93"/>
      <c r="H58" s="93"/>
      <c r="I58" s="94"/>
      <c r="J58" s="95"/>
      <c r="K58" s="93"/>
      <c r="L58" s="93"/>
      <c r="M58" s="93"/>
      <c r="N58" s="93"/>
      <c r="O58" s="93"/>
      <c r="P58" s="93"/>
      <c r="Q58" s="93"/>
      <c r="R58" s="93"/>
    </row>
    <row r="59" spans="1:18" s="121" customFormat="1" ht="21" customHeight="1">
      <c r="A59" s="61"/>
      <c r="B59" s="62" t="s">
        <v>419</v>
      </c>
      <c r="C59" s="138" t="s">
        <v>421</v>
      </c>
      <c r="D59" s="62"/>
      <c r="E59" s="65" t="s">
        <v>416</v>
      </c>
      <c r="F59" s="61"/>
      <c r="G59" s="96"/>
      <c r="H59" s="96"/>
      <c r="I59" s="97"/>
      <c r="J59" s="98"/>
      <c r="K59" s="96"/>
      <c r="L59" s="96"/>
      <c r="M59" s="96"/>
      <c r="N59" s="96"/>
      <c r="O59" s="96"/>
      <c r="P59" s="96"/>
      <c r="Q59" s="96"/>
      <c r="R59" s="96"/>
    </row>
    <row r="60" spans="1:18" s="121" customFormat="1" ht="21" customHeight="1">
      <c r="A60" s="61"/>
      <c r="B60" s="62"/>
      <c r="C60" s="138" t="s">
        <v>417</v>
      </c>
      <c r="D60" s="62"/>
      <c r="E60" s="65"/>
      <c r="F60" s="61"/>
      <c r="G60" s="96"/>
      <c r="H60" s="96"/>
      <c r="I60" s="97"/>
      <c r="J60" s="98"/>
      <c r="K60" s="96"/>
      <c r="L60" s="96"/>
      <c r="M60" s="96"/>
      <c r="N60" s="96"/>
      <c r="O60" s="96"/>
      <c r="P60" s="96"/>
      <c r="Q60" s="96"/>
      <c r="R60" s="96"/>
    </row>
    <row r="61" spans="1:18" s="121" customFormat="1" ht="21" customHeight="1">
      <c r="A61" s="66"/>
      <c r="B61" s="67"/>
      <c r="C61" s="68"/>
      <c r="D61" s="67"/>
      <c r="E61" s="69"/>
      <c r="F61" s="66"/>
      <c r="G61" s="107"/>
      <c r="H61" s="107"/>
      <c r="I61" s="108"/>
      <c r="J61" s="109"/>
      <c r="K61" s="107"/>
      <c r="L61" s="107"/>
      <c r="M61" s="107"/>
      <c r="N61" s="107"/>
      <c r="O61" s="107"/>
      <c r="P61" s="107"/>
      <c r="Q61" s="107"/>
      <c r="R61" s="107"/>
    </row>
    <row r="62" spans="1:18" s="121" customFormat="1" ht="21" customHeight="1">
      <c r="A62" s="73">
        <v>3</v>
      </c>
      <c r="B62" s="47" t="s">
        <v>611</v>
      </c>
      <c r="C62" s="70" t="s">
        <v>422</v>
      </c>
      <c r="D62" s="47">
        <v>12000</v>
      </c>
      <c r="E62" s="70" t="s">
        <v>417</v>
      </c>
      <c r="F62" s="73" t="s">
        <v>43</v>
      </c>
      <c r="G62" s="93"/>
      <c r="H62" s="93"/>
      <c r="I62" s="94"/>
      <c r="J62" s="95"/>
      <c r="K62" s="93"/>
      <c r="L62" s="93"/>
      <c r="M62" s="93"/>
      <c r="N62" s="93"/>
      <c r="O62" s="93"/>
      <c r="P62" s="93"/>
      <c r="Q62" s="93"/>
      <c r="R62" s="93"/>
    </row>
    <row r="63" spans="1:18" s="121" customFormat="1" ht="21" customHeight="1">
      <c r="A63" s="61"/>
      <c r="B63" s="62" t="s">
        <v>612</v>
      </c>
      <c r="C63" s="65" t="s">
        <v>44</v>
      </c>
      <c r="D63" s="62"/>
      <c r="E63" s="65" t="s">
        <v>416</v>
      </c>
      <c r="F63" s="65"/>
      <c r="G63" s="96"/>
      <c r="H63" s="96"/>
      <c r="I63" s="97"/>
      <c r="J63" s="98"/>
      <c r="K63" s="96"/>
      <c r="L63" s="96"/>
      <c r="M63" s="96"/>
      <c r="N63" s="96"/>
      <c r="O63" s="96"/>
      <c r="P63" s="96"/>
      <c r="Q63" s="96"/>
      <c r="R63" s="96"/>
    </row>
    <row r="64" spans="1:18" s="121" customFormat="1" ht="20.25">
      <c r="A64" s="66"/>
      <c r="B64" s="67"/>
      <c r="C64" s="68"/>
      <c r="D64" s="67"/>
      <c r="E64" s="69"/>
      <c r="F64" s="69"/>
      <c r="G64" s="107"/>
      <c r="H64" s="107"/>
      <c r="I64" s="108"/>
      <c r="J64" s="109"/>
      <c r="K64" s="107"/>
      <c r="L64" s="107"/>
      <c r="M64" s="107"/>
      <c r="N64" s="107"/>
      <c r="O64" s="107"/>
      <c r="P64" s="107"/>
      <c r="Q64" s="107"/>
      <c r="R64" s="107"/>
    </row>
    <row r="65" spans="1:18" s="45" customFormat="1" ht="21.75" customHeight="1">
      <c r="A65" s="73">
        <v>4</v>
      </c>
      <c r="B65" s="47" t="s">
        <v>208</v>
      </c>
      <c r="C65" s="70" t="s">
        <v>600</v>
      </c>
      <c r="D65" s="47">
        <v>10000</v>
      </c>
      <c r="E65" s="70" t="s">
        <v>196</v>
      </c>
      <c r="F65" s="73" t="s">
        <v>35</v>
      </c>
      <c r="G65" s="93"/>
      <c r="H65" s="93"/>
      <c r="I65" s="94"/>
      <c r="J65" s="95"/>
      <c r="K65" s="93"/>
      <c r="L65" s="93"/>
      <c r="M65" s="93"/>
      <c r="N65" s="93"/>
      <c r="O65" s="93"/>
      <c r="P65" s="93"/>
      <c r="Q65" s="93"/>
      <c r="R65" s="93"/>
    </row>
    <row r="66" spans="1:18" s="45" customFormat="1" ht="21.75" customHeight="1">
      <c r="A66" s="61"/>
      <c r="B66" s="62"/>
      <c r="C66" s="65" t="s">
        <v>424</v>
      </c>
      <c r="D66" s="62"/>
      <c r="E66" s="65"/>
      <c r="F66" s="65"/>
      <c r="G66" s="96"/>
      <c r="H66" s="96"/>
      <c r="I66" s="97"/>
      <c r="J66" s="98"/>
      <c r="K66" s="96"/>
      <c r="L66" s="96"/>
      <c r="M66" s="96"/>
      <c r="N66" s="96"/>
      <c r="O66" s="96"/>
      <c r="P66" s="96"/>
      <c r="Q66" s="96"/>
      <c r="R66" s="96"/>
    </row>
    <row r="67" spans="1:18" s="45" customFormat="1" ht="21.75" customHeight="1">
      <c r="A67" s="61"/>
      <c r="B67" s="62"/>
      <c r="C67" s="65" t="s">
        <v>423</v>
      </c>
      <c r="D67" s="62"/>
      <c r="E67" s="65"/>
      <c r="F67" s="65"/>
      <c r="G67" s="96"/>
      <c r="H67" s="96"/>
      <c r="I67" s="97"/>
      <c r="J67" s="98"/>
      <c r="K67" s="96"/>
      <c r="L67" s="96"/>
      <c r="M67" s="96"/>
      <c r="N67" s="96"/>
      <c r="O67" s="96"/>
      <c r="P67" s="96"/>
      <c r="Q67" s="96"/>
      <c r="R67" s="96"/>
    </row>
    <row r="68" spans="1:18" s="45" customFormat="1" ht="21.75" customHeight="1">
      <c r="A68" s="61"/>
      <c r="B68" s="62"/>
      <c r="C68" s="65" t="s">
        <v>209</v>
      </c>
      <c r="D68" s="62"/>
      <c r="E68" s="65"/>
      <c r="F68" s="65"/>
      <c r="G68" s="96"/>
      <c r="H68" s="96"/>
      <c r="I68" s="97"/>
      <c r="J68" s="98"/>
      <c r="K68" s="96"/>
      <c r="L68" s="96"/>
      <c r="M68" s="96"/>
      <c r="N68" s="96"/>
      <c r="O68" s="96"/>
      <c r="P68" s="96"/>
      <c r="Q68" s="96"/>
      <c r="R68" s="96"/>
    </row>
    <row r="69" spans="1:18" s="45" customFormat="1" ht="21.75" customHeight="1">
      <c r="A69" s="61"/>
      <c r="B69" s="62"/>
      <c r="C69" s="65" t="s">
        <v>210</v>
      </c>
      <c r="D69" s="62"/>
      <c r="E69" s="65"/>
      <c r="F69" s="65"/>
      <c r="G69" s="96"/>
      <c r="H69" s="96"/>
      <c r="I69" s="97"/>
      <c r="J69" s="98"/>
      <c r="K69" s="96"/>
      <c r="L69" s="96"/>
      <c r="M69" s="96"/>
      <c r="N69" s="96"/>
      <c r="O69" s="96"/>
      <c r="P69" s="96"/>
      <c r="Q69" s="96"/>
      <c r="R69" s="96"/>
    </row>
    <row r="70" spans="1:18" s="45" customFormat="1" ht="20.25">
      <c r="A70" s="66"/>
      <c r="B70" s="67"/>
      <c r="C70" s="67"/>
      <c r="D70" s="67"/>
      <c r="E70" s="69"/>
      <c r="F70" s="69"/>
      <c r="G70" s="107"/>
      <c r="H70" s="107"/>
      <c r="I70" s="108"/>
      <c r="J70" s="109"/>
      <c r="K70" s="107"/>
      <c r="L70" s="107"/>
      <c r="M70" s="107"/>
      <c r="N70" s="107"/>
      <c r="O70" s="107"/>
      <c r="P70" s="107"/>
      <c r="Q70" s="107"/>
      <c r="R70" s="107"/>
    </row>
    <row r="71" spans="1:18" s="58" customFormat="1" ht="27" customHeight="1">
      <c r="A71" s="54"/>
      <c r="B71" s="55" t="s">
        <v>22</v>
      </c>
      <c r="C71" s="56"/>
      <c r="D71" s="57">
        <f>D55+D58+D62+D65</f>
        <v>54000</v>
      </c>
      <c r="E71" s="55"/>
      <c r="F71" s="54"/>
      <c r="G71" s="7"/>
      <c r="H71" s="7"/>
      <c r="I71" s="8"/>
      <c r="J71" s="9"/>
      <c r="K71" s="7"/>
      <c r="L71" s="7"/>
      <c r="M71" s="7"/>
      <c r="N71" s="7"/>
      <c r="O71" s="7"/>
      <c r="P71" s="7"/>
      <c r="Q71" s="7"/>
      <c r="R71" s="7"/>
    </row>
    <row r="72" spans="1:18" s="46" customFormat="1" ht="24" customHeight="1">
      <c r="A72" s="255" t="s">
        <v>172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</row>
    <row r="73" spans="1:18" s="46" customFormat="1" ht="24" customHeight="1">
      <c r="A73" s="255" t="s">
        <v>45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</row>
    <row r="74" spans="1:6" s="1" customFormat="1" ht="10.5" customHeight="1">
      <c r="A74" s="4"/>
      <c r="B74" s="2"/>
      <c r="C74" s="2"/>
      <c r="D74" s="2"/>
      <c r="E74" s="2"/>
      <c r="F74" s="2"/>
    </row>
    <row r="75" spans="1:18" s="45" customFormat="1" ht="24" customHeight="1">
      <c r="A75" s="256" t="s">
        <v>18</v>
      </c>
      <c r="B75" s="258" t="s">
        <v>19</v>
      </c>
      <c r="C75" s="260" t="s">
        <v>20</v>
      </c>
      <c r="D75" s="256" t="s">
        <v>13</v>
      </c>
      <c r="E75" s="260" t="s">
        <v>12</v>
      </c>
      <c r="F75" s="256" t="s">
        <v>14</v>
      </c>
      <c r="G75" s="251" t="s">
        <v>15</v>
      </c>
      <c r="H75" s="252"/>
      <c r="I75" s="253"/>
      <c r="J75" s="252" t="s">
        <v>21</v>
      </c>
      <c r="K75" s="252"/>
      <c r="L75" s="252"/>
      <c r="M75" s="252"/>
      <c r="N75" s="252"/>
      <c r="O75" s="252"/>
      <c r="P75" s="252"/>
      <c r="Q75" s="252"/>
      <c r="R75" s="254"/>
    </row>
    <row r="76" spans="1:18" s="45" customFormat="1" ht="24" customHeight="1">
      <c r="A76" s="257"/>
      <c r="B76" s="259"/>
      <c r="C76" s="261"/>
      <c r="D76" s="262"/>
      <c r="E76" s="261"/>
      <c r="F76" s="257"/>
      <c r="G76" s="7" t="s">
        <v>0</v>
      </c>
      <c r="H76" s="7" t="s">
        <v>1</v>
      </c>
      <c r="I76" s="8" t="s">
        <v>2</v>
      </c>
      <c r="J76" s="9" t="s">
        <v>3</v>
      </c>
      <c r="K76" s="7" t="s">
        <v>4</v>
      </c>
      <c r="L76" s="7" t="s">
        <v>5</v>
      </c>
      <c r="M76" s="7" t="s">
        <v>6</v>
      </c>
      <c r="N76" s="7" t="s">
        <v>7</v>
      </c>
      <c r="O76" s="7" t="s">
        <v>8</v>
      </c>
      <c r="P76" s="7" t="s">
        <v>9</v>
      </c>
      <c r="Q76" s="7" t="s">
        <v>10</v>
      </c>
      <c r="R76" s="3" t="s">
        <v>11</v>
      </c>
    </row>
    <row r="77" spans="1:18" s="45" customFormat="1" ht="24" customHeight="1">
      <c r="A77" s="73">
        <v>1</v>
      </c>
      <c r="B77" s="47" t="s">
        <v>48</v>
      </c>
      <c r="C77" s="209" t="s">
        <v>191</v>
      </c>
      <c r="D77" s="47">
        <v>20000</v>
      </c>
      <c r="E77" s="70" t="s">
        <v>211</v>
      </c>
      <c r="F77" s="70" t="s">
        <v>35</v>
      </c>
      <c r="G77" s="93"/>
      <c r="H77" s="93"/>
      <c r="I77" s="94"/>
      <c r="J77" s="95"/>
      <c r="K77" s="93"/>
      <c r="L77" s="93"/>
      <c r="M77" s="93"/>
      <c r="N77" s="93"/>
      <c r="O77" s="93"/>
      <c r="P77" s="93"/>
      <c r="Q77" s="93"/>
      <c r="R77" s="93"/>
    </row>
    <row r="78" spans="1:18" s="6" customFormat="1" ht="24" customHeight="1">
      <c r="A78" s="101"/>
      <c r="B78" s="102"/>
      <c r="C78" s="181" t="s">
        <v>212</v>
      </c>
      <c r="D78" s="102"/>
      <c r="E78" s="65" t="s">
        <v>196</v>
      </c>
      <c r="F78" s="103"/>
      <c r="G78" s="104"/>
      <c r="H78" s="104"/>
      <c r="I78" s="105"/>
      <c r="J78" s="106"/>
      <c r="K78" s="104"/>
      <c r="L78" s="104"/>
      <c r="M78" s="104"/>
      <c r="N78" s="104"/>
      <c r="O78" s="104"/>
      <c r="P78" s="104"/>
      <c r="Q78" s="104"/>
      <c r="R78" s="104"/>
    </row>
    <row r="79" spans="1:18" s="6" customFormat="1" ht="24" customHeight="1">
      <c r="A79" s="101"/>
      <c r="B79" s="102"/>
      <c r="C79" s="181" t="s">
        <v>215</v>
      </c>
      <c r="D79" s="102"/>
      <c r="E79" s="103"/>
      <c r="F79" s="103"/>
      <c r="G79" s="104"/>
      <c r="H79" s="104"/>
      <c r="I79" s="105"/>
      <c r="J79" s="106"/>
      <c r="K79" s="104"/>
      <c r="L79" s="104"/>
      <c r="M79" s="104"/>
      <c r="N79" s="104"/>
      <c r="O79" s="104"/>
      <c r="P79" s="104"/>
      <c r="Q79" s="104"/>
      <c r="R79" s="104"/>
    </row>
    <row r="80" spans="1:18" s="6" customFormat="1" ht="24" customHeight="1">
      <c r="A80" s="101"/>
      <c r="B80" s="102"/>
      <c r="C80" s="179" t="s">
        <v>216</v>
      </c>
      <c r="D80" s="102"/>
      <c r="E80" s="103"/>
      <c r="F80" s="103"/>
      <c r="G80" s="104"/>
      <c r="H80" s="104"/>
      <c r="I80" s="105"/>
      <c r="J80" s="106"/>
      <c r="K80" s="104"/>
      <c r="L80" s="104"/>
      <c r="M80" s="104"/>
      <c r="N80" s="104"/>
      <c r="O80" s="104"/>
      <c r="P80" s="104"/>
      <c r="Q80" s="104"/>
      <c r="R80" s="104"/>
    </row>
    <row r="81" spans="1:18" s="6" customFormat="1" ht="24" customHeight="1">
      <c r="A81" s="101"/>
      <c r="B81" s="102"/>
      <c r="C81" s="181" t="s">
        <v>213</v>
      </c>
      <c r="D81" s="102"/>
      <c r="E81" s="103"/>
      <c r="F81" s="103"/>
      <c r="G81" s="104"/>
      <c r="H81" s="104"/>
      <c r="I81" s="105"/>
      <c r="J81" s="106"/>
      <c r="K81" s="104"/>
      <c r="L81" s="104"/>
      <c r="M81" s="104"/>
      <c r="N81" s="104"/>
      <c r="O81" s="104"/>
      <c r="P81" s="104"/>
      <c r="Q81" s="104"/>
      <c r="R81" s="104"/>
    </row>
    <row r="82" spans="1:18" s="6" customFormat="1" ht="24" customHeight="1">
      <c r="A82" s="101"/>
      <c r="B82" s="102"/>
      <c r="C82" s="181" t="s">
        <v>194</v>
      </c>
      <c r="D82" s="102"/>
      <c r="E82" s="103"/>
      <c r="F82" s="101"/>
      <c r="G82" s="104"/>
      <c r="H82" s="104"/>
      <c r="I82" s="105"/>
      <c r="J82" s="106"/>
      <c r="K82" s="104"/>
      <c r="L82" s="104"/>
      <c r="M82" s="104"/>
      <c r="N82" s="104"/>
      <c r="O82" s="104"/>
      <c r="P82" s="104"/>
      <c r="Q82" s="104"/>
      <c r="R82" s="104"/>
    </row>
    <row r="83" spans="1:18" s="6" customFormat="1" ht="24" customHeight="1">
      <c r="A83" s="87"/>
      <c r="B83" s="88"/>
      <c r="C83" s="178" t="s">
        <v>214</v>
      </c>
      <c r="D83" s="88"/>
      <c r="E83" s="89"/>
      <c r="F83" s="87"/>
      <c r="G83" s="90"/>
      <c r="H83" s="90"/>
      <c r="I83" s="91"/>
      <c r="J83" s="92"/>
      <c r="K83" s="90"/>
      <c r="L83" s="90"/>
      <c r="M83" s="90"/>
      <c r="N83" s="90"/>
      <c r="O83" s="90"/>
      <c r="P83" s="90"/>
      <c r="Q83" s="90"/>
      <c r="R83" s="90"/>
    </row>
    <row r="84" spans="1:18" s="21" customFormat="1" ht="24" customHeight="1">
      <c r="A84" s="18"/>
      <c r="B84" s="17" t="s">
        <v>22</v>
      </c>
      <c r="C84" s="19"/>
      <c r="D84" s="20">
        <f>D77</f>
        <v>20000</v>
      </c>
      <c r="E84" s="17"/>
      <c r="F84" s="18"/>
      <c r="G84" s="12"/>
      <c r="H84" s="12"/>
      <c r="I84" s="13"/>
      <c r="J84" s="14"/>
      <c r="K84" s="12"/>
      <c r="L84" s="12"/>
      <c r="M84" s="12"/>
      <c r="N84" s="12"/>
      <c r="O84" s="12"/>
      <c r="P84" s="12"/>
      <c r="Q84" s="12"/>
      <c r="R84" s="12"/>
    </row>
  </sheetData>
  <sheetProtection/>
  <mergeCells count="41">
    <mergeCell ref="A72:R72"/>
    <mergeCell ref="A73:R73"/>
    <mergeCell ref="E53:E54"/>
    <mergeCell ref="F75:F76"/>
    <mergeCell ref="B23:B24"/>
    <mergeCell ref="E23:E24"/>
    <mergeCell ref="C53:C54"/>
    <mergeCell ref="G75:I75"/>
    <mergeCell ref="J75:R75"/>
    <mergeCell ref="G53:I53"/>
    <mergeCell ref="F53:F54"/>
    <mergeCell ref="A3:R3"/>
    <mergeCell ref="D6:D7"/>
    <mergeCell ref="E6:E7"/>
    <mergeCell ref="F6:F7"/>
    <mergeCell ref="A75:A76"/>
    <mergeCell ref="B75:B76"/>
    <mergeCell ref="C75:C76"/>
    <mergeCell ref="D75:D76"/>
    <mergeCell ref="E75:E76"/>
    <mergeCell ref="A49:R49"/>
    <mergeCell ref="A23:A24"/>
    <mergeCell ref="J23:R23"/>
    <mergeCell ref="G6:I6"/>
    <mergeCell ref="D23:D24"/>
    <mergeCell ref="C23:C24"/>
    <mergeCell ref="A1:R1"/>
    <mergeCell ref="A2:R2"/>
    <mergeCell ref="A4:R4"/>
    <mergeCell ref="A6:A7"/>
    <mergeCell ref="B6:B7"/>
    <mergeCell ref="D53:D54"/>
    <mergeCell ref="J53:R53"/>
    <mergeCell ref="C6:C7"/>
    <mergeCell ref="F23:F24"/>
    <mergeCell ref="G23:I23"/>
    <mergeCell ref="B53:B54"/>
    <mergeCell ref="J6:R6"/>
    <mergeCell ref="A51:R51"/>
    <mergeCell ref="A53:A54"/>
    <mergeCell ref="A50:R50"/>
  </mergeCells>
  <printOptions horizontalCentered="1"/>
  <pageMargins left="0.3937007874015748" right="0.3937007874015748" top="0.7874015748031497" bottom="0.5905511811023623" header="0.15748031496062992" footer="0.3937007874015748"/>
  <pageSetup firstPageNumber="40" useFirstPageNumber="1" horizontalDpi="600" verticalDpi="600" orientation="landscape" paperSize="9" scale="93" r:id="rId2"/>
  <headerFooter>
    <oddFooter>&amp;C&amp;"TH SarabunIT๙,ธรรมดา"&amp;P</oddFooter>
  </headerFooter>
  <rowBreaks count="2" manualBreakCount="2">
    <brk id="22" max="17" man="1"/>
    <brk id="7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Takhob_2</dc:creator>
  <cp:keywords/>
  <dc:description/>
  <cp:lastModifiedBy>WIN7A3</cp:lastModifiedBy>
  <cp:lastPrinted>2022-10-18T08:16:23Z</cp:lastPrinted>
  <dcterms:created xsi:type="dcterms:W3CDTF">2006-06-12T03:34:03Z</dcterms:created>
  <dcterms:modified xsi:type="dcterms:W3CDTF">2022-10-21T03:47:18Z</dcterms:modified>
  <cp:category/>
  <cp:version/>
  <cp:contentType/>
  <cp:contentStatus/>
</cp:coreProperties>
</file>